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Poules - POULES" sheetId="1" r:id="rId4"/>
    <sheet name="Poules - NUMERO DES EQUIPES" sheetId="2" r:id="rId5"/>
    <sheet name="Planning matin - PLANNING MATIN" sheetId="3" r:id="rId6"/>
    <sheet name="Classement - POULES A" sheetId="4" r:id="rId7"/>
    <sheet name="Classement - POULES B" sheetId="5" r:id="rId8"/>
    <sheet name="Classement - POULES C" sheetId="6" r:id="rId9"/>
    <sheet name="Classement - POULES D" sheetId="7" r:id="rId10"/>
    <sheet name="Planning après-midi - PLANNING " sheetId="8" r:id="rId11"/>
  </sheets>
</workbook>
</file>

<file path=xl/sharedStrings.xml><?xml version="1.0" encoding="utf-8"?>
<sst xmlns="http://schemas.openxmlformats.org/spreadsheetml/2006/main" uniqueCount="32">
  <si>
    <t>POULES</t>
  </si>
  <si>
    <t>Poules</t>
  </si>
  <si>
    <t>A</t>
  </si>
  <si>
    <t>B</t>
  </si>
  <si>
    <t>C</t>
  </si>
  <si>
    <t>D</t>
  </si>
  <si>
    <t>Catégorie 1</t>
  </si>
  <si>
    <r>
      <rPr>
        <b val="1"/>
        <sz val="10"/>
        <color indexed="8"/>
        <rFont val="Helvetica Neue"/>
      </rPr>
      <t>U11</t>
    </r>
  </si>
  <si>
    <t>Equipe 1</t>
  </si>
  <si>
    <t>Equipe 2</t>
  </si>
  <si>
    <t>Equipe 3</t>
  </si>
  <si>
    <t>Equipe 4</t>
  </si>
  <si>
    <t>Catégorie 2</t>
  </si>
  <si>
    <r>
      <rPr>
        <b val="1"/>
        <sz val="10"/>
        <color indexed="8"/>
        <rFont val="Helvetica Neue"/>
      </rPr>
      <t>U13</t>
    </r>
  </si>
  <si>
    <t>NUMERO DES EQUIPES</t>
  </si>
  <si>
    <t>U11</t>
  </si>
  <si>
    <t>U13</t>
  </si>
  <si>
    <t>PLANNING MATIN &amp; SCORES</t>
  </si>
  <si>
    <t>Horaire / Terrain</t>
  </si>
  <si>
    <t xml:space="preserve">TABLEAU DES POINTS - NE PAS TOUCHER </t>
  </si>
  <si>
    <t>POULES A</t>
  </si>
  <si>
    <t>Rang/Poule</t>
  </si>
  <si>
    <t>PTS</t>
  </si>
  <si>
    <t>DIFF</t>
  </si>
  <si>
    <t>POULES B</t>
  </si>
  <si>
    <t>POULES C</t>
  </si>
  <si>
    <t>POULES D</t>
  </si>
  <si>
    <t>PLANNING APRES-MIDI</t>
  </si>
  <si>
    <t>TOURNOI PRINCIPAL</t>
  </si>
  <si>
    <t>TOURNOI SECONDAIRE</t>
  </si>
  <si>
    <t>5-6 / 7-8</t>
  </si>
  <si>
    <t>Finale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</si>
</sst>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d/m"/>
    <numFmt numFmtId="60" formatCode="d-m"/>
  </numFmts>
  <fonts count="10">
    <font>
      <sz val="10"/>
      <color indexed="8"/>
      <name val="Helvetica Neue"/>
    </font>
    <font>
      <sz val="12"/>
      <color indexed="8"/>
      <name val="Helvetica Neue"/>
    </font>
    <font>
      <b val="1"/>
      <sz val="22"/>
      <color indexed="8"/>
      <name val="Helvetica Neue"/>
    </font>
    <font>
      <b val="1"/>
      <sz val="10"/>
      <color indexed="8"/>
      <name val="Helvetica Neue"/>
    </font>
    <font>
      <b val="1"/>
      <sz val="39"/>
      <color indexed="8"/>
      <name val="Helvetica Neue"/>
    </font>
    <font>
      <b val="1"/>
      <sz val="10"/>
      <color indexed="8"/>
      <name val="Helvetica"/>
    </font>
    <font>
      <sz val="10"/>
      <color indexed="8"/>
      <name val="Helvetica"/>
    </font>
    <font>
      <b val="1"/>
      <sz val="19"/>
      <color indexed="8"/>
      <name val="Helvetica"/>
    </font>
    <font>
      <sz val="16"/>
      <color indexed="19"/>
      <name val="Helvetica"/>
    </font>
    <font>
      <b val="1"/>
      <sz val="26"/>
      <color indexed="8"/>
      <name val="Helvetica Neue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1"/>
        <bgColor auto="1"/>
      </patternFill>
    </fill>
  </fills>
  <borders count="2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5"/>
      </left>
      <right style="thin">
        <color indexed="10"/>
      </right>
      <top style="thin">
        <color indexed="15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5"/>
      </top>
      <bottom style="thin">
        <color indexed="11"/>
      </bottom>
      <diagonal/>
    </border>
    <border>
      <left style="thin">
        <color indexed="10"/>
      </left>
      <right style="thin">
        <color indexed="15"/>
      </right>
      <top style="thin">
        <color indexed="15"/>
      </top>
      <bottom style="thin">
        <color indexed="11"/>
      </bottom>
      <diagonal/>
    </border>
    <border>
      <left style="thin">
        <color indexed="15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5"/>
      </right>
      <top style="thin">
        <color indexed="11"/>
      </top>
      <bottom style="thin">
        <color indexed="10"/>
      </bottom>
      <diagonal/>
    </border>
    <border>
      <left style="thin">
        <color indexed="15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5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5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5"/>
      </bottom>
      <diagonal/>
    </border>
    <border>
      <left style="thin">
        <color indexed="10"/>
      </left>
      <right style="thin">
        <color indexed="15"/>
      </right>
      <top style="thin">
        <color indexed="10"/>
      </top>
      <bottom style="thin">
        <color indexed="15"/>
      </bottom>
      <diagonal/>
    </border>
    <border>
      <left style="thin">
        <color indexed="15"/>
      </left>
      <right style="thin">
        <color indexed="15"/>
      </right>
      <top style="thin">
        <color indexed="10"/>
      </top>
      <bottom style="thin">
        <color indexed="10"/>
      </bottom>
      <diagonal/>
    </border>
    <border>
      <left style="thin">
        <color indexed="15"/>
      </left>
      <right style="thin">
        <color indexed="10"/>
      </right>
      <top style="thin">
        <color indexed="15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5"/>
      </top>
      <bottom style="thin">
        <color indexed="10"/>
      </bottom>
      <diagonal/>
    </border>
    <border>
      <left style="thin">
        <color indexed="10"/>
      </left>
      <right style="thin">
        <color indexed="15"/>
      </right>
      <top style="thin">
        <color indexed="15"/>
      </top>
      <bottom style="thin">
        <color indexed="10"/>
      </bottom>
      <diagonal/>
    </border>
    <border>
      <left style="thin">
        <color indexed="15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5"/>
      </left>
      <right style="thin">
        <color indexed="10"/>
      </right>
      <top style="thin">
        <color indexed="10"/>
      </top>
      <bottom style="thin">
        <color indexed="15"/>
      </bottom>
      <diagonal/>
    </border>
    <border>
      <left style="thin">
        <color indexed="15"/>
      </left>
      <right style="thin">
        <color indexed="10"/>
      </right>
      <top style="thin">
        <color indexed="15"/>
      </top>
      <bottom style="thin">
        <color indexed="15"/>
      </bottom>
      <diagonal/>
    </border>
    <border>
      <left style="thin">
        <color indexed="10"/>
      </left>
      <right style="thin">
        <color indexed="10"/>
      </right>
      <top style="thin">
        <color indexed="15"/>
      </top>
      <bottom style="thin">
        <color indexed="15"/>
      </bottom>
      <diagonal/>
    </border>
    <border>
      <left style="thin">
        <color indexed="10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 style="thin">
        <color indexed="15"/>
      </left>
      <right style="thin">
        <color indexed="15"/>
      </right>
      <top style="thin">
        <color indexed="10"/>
      </top>
      <bottom style="thin">
        <color indexed="15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08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applyNumberFormat="0" applyFont="1" applyFill="0" applyBorder="0" applyAlignment="1" applyProtection="0">
      <alignment horizontal="center" vertical="center"/>
    </xf>
    <xf numFmtId="49" fontId="3" fillId="2" borderId="1" applyNumberFormat="1" applyFont="1" applyFill="1" applyBorder="1" applyAlignment="1" applyProtection="0">
      <alignment horizontal="center" vertical="center" wrapText="1"/>
    </xf>
    <xf numFmtId="49" fontId="3" fillId="2" borderId="2" applyNumberFormat="1" applyFont="1" applyFill="1" applyBorder="1" applyAlignment="1" applyProtection="0">
      <alignment horizontal="center" vertical="center" wrapText="1"/>
    </xf>
    <xf numFmtId="49" fontId="3" fillId="2" borderId="3" applyNumberFormat="1" applyFont="1" applyFill="1" applyBorder="1" applyAlignment="1" applyProtection="0">
      <alignment horizontal="center" vertical="center" wrapText="1"/>
    </xf>
    <xf numFmtId="0" fontId="0" borderId="4" applyNumberFormat="0" applyFont="1" applyFill="0" applyBorder="1" applyAlignment="1" applyProtection="0">
      <alignment vertical="top" wrapText="1"/>
    </xf>
    <xf numFmtId="49" fontId="3" fillId="3" borderId="5" applyNumberFormat="1" applyFont="1" applyFill="1" applyBorder="1" applyAlignment="1" applyProtection="0">
      <alignment horizontal="center" vertical="center" wrapText="1"/>
    </xf>
    <xf numFmtId="0" fontId="0" fillId="4" borderId="6" applyNumberFormat="1" applyFont="1" applyFill="1" applyBorder="1" applyAlignment="1" applyProtection="0">
      <alignment horizontal="center" vertical="center" wrapText="1"/>
    </xf>
    <xf numFmtId="0" fontId="0" fillId="4" borderId="7" applyNumberFormat="1" applyFont="1" applyFill="1" applyBorder="1" applyAlignment="1" applyProtection="0">
      <alignment horizontal="center" vertical="center" wrapText="1"/>
    </xf>
    <xf numFmtId="49" fontId="3" fillId="2" borderId="5" applyNumberFormat="1" applyFont="1" applyFill="1" applyBorder="1" applyAlignment="1" applyProtection="0">
      <alignment horizontal="center" vertical="center" wrapText="1"/>
    </xf>
    <xf numFmtId="49" fontId="3" fillId="2" borderId="6" applyNumberFormat="1" applyFont="1" applyFill="1" applyBorder="1" applyAlignment="1" applyProtection="0">
      <alignment horizontal="center" vertical="center" wrapText="1"/>
    </xf>
    <xf numFmtId="0" fontId="0" borderId="7" applyNumberFormat="0" applyFont="1" applyFill="0" applyBorder="1" applyAlignment="1" applyProtection="0">
      <alignment vertical="top" wrapText="1"/>
    </xf>
    <xf numFmtId="0" fontId="0" fillId="5" borderId="6" applyNumberFormat="1" applyFont="1" applyFill="1" applyBorder="1" applyAlignment="1" applyProtection="0">
      <alignment horizontal="center" vertical="center" wrapText="1"/>
    </xf>
    <xf numFmtId="0" fontId="0" fillId="5" borderId="7" applyNumberFormat="1" applyFont="1" applyFill="1" applyBorder="1" applyAlignment="1" applyProtection="0">
      <alignment horizontal="center" vertical="center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0" fontId="3" fillId="2" borderId="1" applyNumberFormat="0" applyFont="1" applyFill="1" applyBorder="1" applyAlignment="1" applyProtection="0">
      <alignment horizontal="center" vertical="center" wrapText="1"/>
    </xf>
    <xf numFmtId="0" fontId="3" fillId="3" borderId="2" applyNumberFormat="1" applyFont="1" applyFill="1" applyBorder="1" applyAlignment="1" applyProtection="0">
      <alignment horizontal="center" vertical="center" wrapText="1"/>
    </xf>
    <xf numFmtId="0" fontId="0" fillId="4" borderId="3" applyNumberFormat="0" applyFont="1" applyFill="1" applyBorder="1" applyAlignment="1" applyProtection="0">
      <alignment horizontal="center" vertical="center" wrapText="1"/>
    </xf>
    <xf numFmtId="0" fontId="0" fillId="5" borderId="4" applyNumberFormat="0" applyFont="1" applyFill="1" applyBorder="1" applyAlignment="1" applyProtection="0">
      <alignment horizontal="center" vertical="center" wrapText="1"/>
    </xf>
    <xf numFmtId="0" fontId="3" fillId="3" borderId="5" applyNumberFormat="1" applyFont="1" applyFill="1" applyBorder="1" applyAlignment="1" applyProtection="0">
      <alignment horizontal="center" vertical="center" wrapText="1"/>
    </xf>
    <xf numFmtId="0" fontId="0" fillId="4" borderId="6" applyNumberFormat="0" applyFont="1" applyFill="1" applyBorder="1" applyAlignment="1" applyProtection="0">
      <alignment horizontal="center" vertical="center" wrapText="1"/>
    </xf>
    <xf numFmtId="0" fontId="0" fillId="5" borderId="7" applyNumberFormat="0" applyFont="1" applyFill="1" applyBorder="1" applyAlignment="1" applyProtection="0">
      <alignment horizontal="center" vertical="center" wrapText="1"/>
    </xf>
    <xf numFmtId="0" fontId="0" applyNumberFormat="1" applyFont="1" applyFill="0" applyBorder="0" applyAlignment="1" applyProtection="0">
      <alignment vertical="top" wrapText="1"/>
    </xf>
    <xf numFmtId="0" fontId="4" applyNumberFormat="0" applyFont="1" applyFill="0" applyBorder="0" applyAlignment="1" applyProtection="0">
      <alignment horizontal="center" vertical="center"/>
    </xf>
    <xf numFmtId="49" fontId="5" fillId="2" borderId="8" applyNumberFormat="1" applyFont="1" applyFill="1" applyBorder="1" applyAlignment="1" applyProtection="0">
      <alignment horizontal="center" vertical="center" wrapText="1"/>
    </xf>
    <xf numFmtId="0" fontId="5" fillId="6" borderId="9" applyNumberFormat="1" applyFont="1" applyFill="1" applyBorder="1" applyAlignment="1" applyProtection="0">
      <alignment horizontal="center" vertical="center" wrapText="1"/>
    </xf>
    <xf numFmtId="0" fontId="3" fillId="2" borderId="9" applyNumberFormat="0" applyFont="1" applyFill="1" applyBorder="1" applyAlignment="1" applyProtection="0">
      <alignment vertical="top" wrapText="1"/>
    </xf>
    <xf numFmtId="0" fontId="3" fillId="2" borderId="10" applyNumberFormat="0" applyFont="1" applyFill="1" applyBorder="1" applyAlignment="1" applyProtection="0">
      <alignment vertical="top" wrapText="1"/>
    </xf>
    <xf numFmtId="20" fontId="5" fillId="6" borderId="11" applyNumberFormat="1" applyFont="1" applyFill="1" applyBorder="1" applyAlignment="1" applyProtection="0">
      <alignment horizontal="center" vertical="center" wrapText="1"/>
    </xf>
    <xf numFmtId="0" fontId="6" fillId="7" borderId="3" applyNumberFormat="1" applyFont="1" applyFill="1" applyBorder="1" applyAlignment="1" applyProtection="0">
      <alignment horizontal="center" vertical="center" wrapText="1"/>
    </xf>
    <xf numFmtId="0" fontId="6" fillId="7" borderId="4" applyNumberFormat="0" applyFont="1" applyFill="1" applyBorder="1" applyAlignment="1" applyProtection="0">
      <alignment horizontal="center" vertical="center" wrapText="1"/>
    </xf>
    <xf numFmtId="0" fontId="6" fillId="7" borderId="4" applyNumberFormat="1" applyFont="1" applyFill="1" applyBorder="1" applyAlignment="1" applyProtection="0">
      <alignment horizontal="center" vertical="center" wrapText="1"/>
    </xf>
    <xf numFmtId="0" fontId="6" fillId="7" borderId="12" applyNumberFormat="1" applyFont="1" applyFill="1" applyBorder="1" applyAlignment="1" applyProtection="0">
      <alignment horizontal="center" vertical="center" wrapText="1"/>
    </xf>
    <xf numFmtId="20" fontId="5" fillId="6" borderId="13" applyNumberFormat="1" applyFont="1" applyFill="1" applyBorder="1" applyAlignment="1" applyProtection="0">
      <alignment horizontal="center" vertical="center" wrapText="1"/>
    </xf>
    <xf numFmtId="0" fontId="6" fillId="8" borderId="6" applyNumberFormat="1" applyFont="1" applyFill="1" applyBorder="1" applyAlignment="1" applyProtection="0">
      <alignment horizontal="center" vertical="center" wrapText="1"/>
    </xf>
    <xf numFmtId="0" fontId="6" fillId="8" borderId="7" applyNumberFormat="0" applyFont="1" applyFill="1" applyBorder="1" applyAlignment="1" applyProtection="0">
      <alignment horizontal="center" vertical="center" wrapText="1"/>
    </xf>
    <xf numFmtId="0" fontId="6" fillId="8" borderId="7" applyNumberFormat="1" applyFont="1" applyFill="1" applyBorder="1" applyAlignment="1" applyProtection="0">
      <alignment horizontal="center" vertical="center" wrapText="1"/>
    </xf>
    <xf numFmtId="0" fontId="6" fillId="8" borderId="14" applyNumberFormat="1" applyFont="1" applyFill="1" applyBorder="1" applyAlignment="1" applyProtection="0">
      <alignment horizontal="center" vertical="center" wrapText="1"/>
    </xf>
    <xf numFmtId="0" fontId="6" fillId="7" borderId="6" applyNumberFormat="1" applyFont="1" applyFill="1" applyBorder="1" applyAlignment="1" applyProtection="0">
      <alignment horizontal="center" vertical="center" wrapText="1"/>
    </xf>
    <xf numFmtId="0" fontId="6" fillId="7" borderId="7" applyNumberFormat="0" applyFont="1" applyFill="1" applyBorder="1" applyAlignment="1" applyProtection="0">
      <alignment horizontal="center" vertical="center" wrapText="1"/>
    </xf>
    <xf numFmtId="0" fontId="6" fillId="7" borderId="7" applyNumberFormat="1" applyFont="1" applyFill="1" applyBorder="1" applyAlignment="1" applyProtection="0">
      <alignment horizontal="center" vertical="center" wrapText="1"/>
    </xf>
    <xf numFmtId="0" fontId="6" fillId="7" borderId="14" applyNumberFormat="1" applyFont="1" applyFill="1" applyBorder="1" applyAlignment="1" applyProtection="0">
      <alignment horizontal="center" vertical="center" wrapText="1"/>
    </xf>
    <xf numFmtId="0" fontId="5" fillId="6" borderId="13" applyNumberFormat="0" applyFont="1" applyFill="1" applyBorder="1" applyAlignment="1" applyProtection="0">
      <alignment horizontal="center" vertical="center" wrapText="1"/>
    </xf>
    <xf numFmtId="0" fontId="6" borderId="15" applyNumberFormat="0" applyFont="1" applyFill="0" applyBorder="1" applyAlignment="1" applyProtection="0">
      <alignment horizontal="center" vertical="center" wrapText="1"/>
    </xf>
    <xf numFmtId="0" fontId="6" borderId="16" applyNumberFormat="0" applyFont="1" applyFill="0" applyBorder="1" applyAlignment="1" applyProtection="0">
      <alignment horizontal="center" vertical="center" wrapText="1"/>
    </xf>
    <xf numFmtId="0" fontId="6" borderId="17" applyNumberFormat="0" applyFont="1" applyFill="0" applyBorder="1" applyAlignment="1" applyProtection="0">
      <alignment horizontal="center" vertical="center" wrapText="1"/>
    </xf>
    <xf numFmtId="0" fontId="5" fillId="6" borderId="18" applyNumberFormat="0" applyFont="1" applyFill="1" applyBorder="1" applyAlignment="1" applyProtection="0">
      <alignment horizontal="center" vertical="center" wrapText="1"/>
    </xf>
    <xf numFmtId="49" fontId="7" fillId="6" borderId="19" applyNumberFormat="1" applyFont="1" applyFill="1" applyBorder="1" applyAlignment="1" applyProtection="0">
      <alignment horizontal="center" vertical="center" wrapText="1"/>
    </xf>
    <xf numFmtId="0" fontId="0" borderId="20" applyNumberFormat="0" applyFont="1" applyFill="0" applyBorder="1" applyAlignment="1" applyProtection="0">
      <alignment vertical="top" wrapText="1"/>
    </xf>
    <xf numFmtId="0" fontId="0" borderId="21" applyNumberFormat="0" applyFont="1" applyFill="0" applyBorder="1" applyAlignment="1" applyProtection="0">
      <alignment vertical="top" wrapText="1"/>
    </xf>
    <xf numFmtId="0" fontId="0" borderId="22" applyNumberFormat="0" applyFont="1" applyFill="0" applyBorder="1" applyAlignment="1" applyProtection="0">
      <alignment vertical="top" wrapText="1"/>
    </xf>
    <xf numFmtId="0" fontId="0" borderId="14" applyNumberFormat="0" applyFont="1" applyFill="0" applyBorder="1" applyAlignment="1" applyProtection="0">
      <alignment vertical="top" wrapText="1"/>
    </xf>
    <xf numFmtId="20" fontId="5" fillId="6" borderId="18" applyNumberFormat="1" applyFont="1" applyFill="1" applyBorder="1" applyAlignment="1" applyProtection="0">
      <alignment horizontal="center" vertical="center" wrapText="1"/>
    </xf>
    <xf numFmtId="0" fontId="6" fillId="7" borderId="22" applyNumberFormat="1" applyFont="1" applyFill="1" applyBorder="1" applyAlignment="1" applyProtection="0">
      <alignment horizontal="center" vertical="center" wrapText="1"/>
    </xf>
    <xf numFmtId="49" fontId="8" fillId="7" borderId="7" applyNumberFormat="1" applyFont="1" applyFill="1" applyBorder="1" applyAlignment="1" applyProtection="0">
      <alignment horizontal="center" vertical="center" wrapText="1"/>
    </xf>
    <xf numFmtId="0" fontId="6" fillId="9" borderId="22" applyNumberFormat="1" applyFont="1" applyFill="1" applyBorder="1" applyAlignment="1" applyProtection="0">
      <alignment horizontal="center" vertical="center" wrapText="1"/>
    </xf>
    <xf numFmtId="49" fontId="8" fillId="9" borderId="7" applyNumberFormat="1" applyFont="1" applyFill="1" applyBorder="1" applyAlignment="1" applyProtection="0">
      <alignment horizontal="center" vertical="center" wrapText="1"/>
    </xf>
    <xf numFmtId="0" fontId="6" fillId="9" borderId="7" applyNumberFormat="1" applyFont="1" applyFill="1" applyBorder="1" applyAlignment="1" applyProtection="0">
      <alignment horizontal="center" vertical="center" wrapText="1"/>
    </xf>
    <xf numFmtId="0" fontId="6" fillId="9" borderId="14" applyNumberFormat="1" applyFont="1" applyFill="1" applyBorder="1" applyAlignment="1" applyProtection="0">
      <alignment horizontal="center" vertical="center" wrapText="1"/>
    </xf>
    <xf numFmtId="0" fontId="6" fillId="9" borderId="23" applyNumberFormat="1" applyFont="1" applyFill="1" applyBorder="1" applyAlignment="1" applyProtection="0">
      <alignment horizontal="center" vertical="center" wrapText="1"/>
    </xf>
    <xf numFmtId="49" fontId="8" fillId="9" borderId="16" applyNumberFormat="1" applyFont="1" applyFill="1" applyBorder="1" applyAlignment="1" applyProtection="0">
      <alignment horizontal="center" vertical="center" wrapText="1"/>
    </xf>
    <xf numFmtId="0" fontId="6" fillId="9" borderId="16" applyNumberFormat="1" applyFont="1" applyFill="1" applyBorder="1" applyAlignment="1" applyProtection="0">
      <alignment horizontal="center" vertical="center" wrapText="1"/>
    </xf>
    <xf numFmtId="0" fontId="6" fillId="9" borderId="17" applyNumberFormat="1" applyFont="1" applyFill="1" applyBorder="1" applyAlignment="1" applyProtection="0">
      <alignment horizontal="center" vertical="center" wrapText="1"/>
    </xf>
    <xf numFmtId="0" fontId="6" fillId="7" borderId="24" applyNumberFormat="1" applyFont="1" applyFill="1" applyBorder="1" applyAlignment="1" applyProtection="0">
      <alignment horizontal="center" vertical="center" wrapText="1"/>
    </xf>
    <xf numFmtId="49" fontId="8" fillId="7" borderId="25" applyNumberFormat="1" applyFont="1" applyFill="1" applyBorder="1" applyAlignment="1" applyProtection="0">
      <alignment horizontal="center" vertical="center" wrapText="1"/>
    </xf>
    <xf numFmtId="0" fontId="6" fillId="7" borderId="25" applyNumberFormat="1" applyFont="1" applyFill="1" applyBorder="1" applyAlignment="1" applyProtection="0">
      <alignment horizontal="center" vertical="center" wrapText="1"/>
    </xf>
    <xf numFmtId="0" fontId="6" fillId="7" borderId="26" applyNumberFormat="1" applyFont="1" applyFill="1" applyBorder="1" applyAlignment="1" applyProtection="0">
      <alignment horizontal="center" vertical="center" wrapText="1"/>
    </xf>
    <xf numFmtId="0" fontId="6" fillId="9" borderId="24" applyNumberFormat="1" applyFont="1" applyFill="1" applyBorder="1" applyAlignment="1" applyProtection="0">
      <alignment horizontal="center" vertical="center" wrapText="1"/>
    </xf>
    <xf numFmtId="49" fontId="8" fillId="9" borderId="25" applyNumberFormat="1" applyFont="1" applyFill="1" applyBorder="1" applyAlignment="1" applyProtection="0">
      <alignment horizontal="center" vertical="center" wrapText="1"/>
    </xf>
    <xf numFmtId="0" fontId="6" fillId="9" borderId="25" applyNumberFormat="1" applyFont="1" applyFill="1" applyBorder="1" applyAlignment="1" applyProtection="0">
      <alignment horizontal="center" vertical="center" wrapText="1"/>
    </xf>
    <xf numFmtId="0" fontId="6" fillId="9" borderId="26" applyNumberFormat="1" applyFont="1" applyFill="1" applyBorder="1" applyAlignment="1" applyProtection="0">
      <alignment horizontal="center" vertical="center" wrapText="1"/>
    </xf>
    <xf numFmtId="20" fontId="5" fillId="6" borderId="27" applyNumberFormat="1" applyFont="1" applyFill="1" applyBorder="1" applyAlignment="1" applyProtection="0">
      <alignment horizontal="center" vertical="center" wrapText="1"/>
    </xf>
    <xf numFmtId="0" fontId="0" applyNumberFormat="1" applyFont="1" applyFill="0" applyBorder="0" applyAlignment="1" applyProtection="0">
      <alignment vertical="top" wrapText="1"/>
    </xf>
    <xf numFmtId="0" fontId="3" fillId="2" borderId="2" applyNumberFormat="0" applyFont="1" applyFill="1" applyBorder="1" applyAlignment="1" applyProtection="0">
      <alignment horizontal="center" vertical="center" wrapText="1"/>
    </xf>
    <xf numFmtId="0" fontId="0" fillId="7" borderId="6" applyNumberFormat="1" applyFont="1" applyFill="1" applyBorder="1" applyAlignment="1" applyProtection="0">
      <alignment horizontal="center" vertical="center" wrapText="1"/>
    </xf>
    <xf numFmtId="0" fontId="0" fillId="7" borderId="7" applyNumberFormat="1" applyFont="1" applyFill="1" applyBorder="1" applyAlignment="1" applyProtection="0">
      <alignment horizontal="center" vertical="center" wrapText="1"/>
    </xf>
    <xf numFmtId="0" fontId="3" fillId="2" borderId="5" applyNumberFormat="0" applyFont="1" applyFill="1" applyBorder="1" applyAlignment="1" applyProtection="0">
      <alignment horizontal="center" vertical="center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3" fillId="2" borderId="4" applyNumberFormat="0" applyFont="1" applyFill="1" applyBorder="1" applyAlignment="1" applyProtection="0">
      <alignment horizontal="center" vertical="center" wrapText="1"/>
    </xf>
    <xf numFmtId="0" fontId="3" fillId="2" borderId="7" applyNumberFormat="0" applyFont="1" applyFill="1" applyBorder="1" applyAlignment="1" applyProtection="0">
      <alignment horizontal="center" vertical="center" wrapText="1"/>
    </xf>
    <xf numFmtId="0" fontId="0" applyNumberFormat="1" applyFont="1" applyFill="0" applyBorder="0" applyAlignment="1" applyProtection="0">
      <alignment vertical="top" wrapText="1"/>
    </xf>
    <xf numFmtId="0" fontId="9" applyNumberFormat="0" applyFont="1" applyFill="0" applyBorder="0" applyAlignment="1" applyProtection="0">
      <alignment horizontal="center" vertical="center"/>
    </xf>
    <xf numFmtId="49" fontId="3" fillId="2" borderId="7" applyNumberFormat="1" applyFont="1" applyFill="1" applyBorder="1" applyAlignment="1" applyProtection="0">
      <alignment horizontal="center" vertical="center" wrapText="1"/>
    </xf>
    <xf numFmtId="0" fontId="3" fillId="2" borderId="7" applyNumberFormat="0" applyFont="1" applyFill="1" applyBorder="1" applyAlignment="1" applyProtection="0">
      <alignment vertical="top" wrapText="1"/>
    </xf>
    <xf numFmtId="0" fontId="3" fillId="2" borderId="1" applyNumberFormat="1" applyFont="1" applyFill="1" applyBorder="1" applyAlignment="1" applyProtection="0">
      <alignment horizontal="center" vertical="center" wrapText="1"/>
    </xf>
    <xf numFmtId="0" fontId="3" fillId="2" borderId="1" applyNumberFormat="0" applyFont="1" applyFill="1" applyBorder="1" applyAlignment="1" applyProtection="0">
      <alignment vertical="top" wrapText="1"/>
    </xf>
    <xf numFmtId="59" fontId="3" fillId="6" borderId="4" applyNumberFormat="1" applyFont="1" applyFill="1" applyBorder="1" applyAlignment="1" applyProtection="0">
      <alignment horizontal="center" vertical="center" wrapText="1"/>
    </xf>
    <xf numFmtId="20" fontId="3" fillId="6" borderId="2" applyNumberFormat="1" applyFont="1" applyFill="1" applyBorder="1" applyAlignment="1" applyProtection="0">
      <alignment horizontal="center" vertical="center" wrapText="1"/>
    </xf>
    <xf numFmtId="0" fontId="0" fillId="10" borderId="3" applyNumberFormat="1" applyFont="1" applyFill="1" applyBorder="1" applyAlignment="1" applyProtection="0">
      <alignment horizontal="center" vertical="center" wrapText="1"/>
    </xf>
    <xf numFmtId="0" fontId="0" fillId="10" borderId="4" applyNumberFormat="0" applyFont="1" applyFill="1" applyBorder="1" applyAlignment="1" applyProtection="0">
      <alignment horizontal="center" vertical="center" wrapText="1"/>
    </xf>
    <xf numFmtId="0" fontId="0" fillId="10" borderId="4" applyNumberFormat="1" applyFont="1" applyFill="1" applyBorder="1" applyAlignment="1" applyProtection="0">
      <alignment horizontal="center" vertical="center" wrapText="1"/>
    </xf>
    <xf numFmtId="59" fontId="3" fillId="6" borderId="7" applyNumberFormat="1" applyFont="1" applyFill="1" applyBorder="1" applyAlignment="1" applyProtection="0">
      <alignment horizontal="center" vertical="center" wrapText="1"/>
    </xf>
    <xf numFmtId="20" fontId="3" fillId="6" borderId="5" applyNumberFormat="1" applyFont="1" applyFill="1" applyBorder="1" applyAlignment="1" applyProtection="0">
      <alignment horizontal="center" vertical="center" wrapText="1"/>
    </xf>
    <xf numFmtId="0" fontId="0" fillId="8" borderId="6" applyNumberFormat="1" applyFont="1" applyFill="1" applyBorder="1" applyAlignment="1" applyProtection="0">
      <alignment horizontal="center" vertical="center" wrapText="1"/>
    </xf>
    <xf numFmtId="0" fontId="0" fillId="8" borderId="7" applyNumberFormat="0" applyFont="1" applyFill="1" applyBorder="1" applyAlignment="1" applyProtection="0">
      <alignment horizontal="center" vertical="center" wrapText="1"/>
    </xf>
    <xf numFmtId="0" fontId="0" fillId="8" borderId="7" applyNumberFormat="1" applyFont="1" applyFill="1" applyBorder="1" applyAlignment="1" applyProtection="0">
      <alignment horizontal="center" vertical="center" wrapText="1"/>
    </xf>
    <xf numFmtId="0" fontId="0" fillId="10" borderId="6" applyNumberFormat="1" applyFont="1" applyFill="1" applyBorder="1" applyAlignment="1" applyProtection="0">
      <alignment horizontal="center" vertical="center" wrapText="1"/>
    </xf>
    <xf numFmtId="0" fontId="0" fillId="10" borderId="7" applyNumberFormat="0" applyFont="1" applyFill="1" applyBorder="1" applyAlignment="1" applyProtection="0">
      <alignment horizontal="center" vertical="center" wrapText="1"/>
    </xf>
    <xf numFmtId="0" fontId="0" fillId="10" borderId="7" applyNumberFormat="1" applyFont="1" applyFill="1" applyBorder="1" applyAlignment="1" applyProtection="0">
      <alignment horizontal="center" vertical="center" wrapText="1"/>
    </xf>
    <xf numFmtId="60" fontId="3" fillId="6" borderId="7" applyNumberFormat="1" applyFont="1" applyFill="1" applyBorder="1" applyAlignment="1" applyProtection="0">
      <alignment horizontal="center" vertical="center" wrapText="1"/>
    </xf>
    <xf numFmtId="0" fontId="0" fillId="9" borderId="6" applyNumberFormat="1" applyFont="1" applyFill="1" applyBorder="1" applyAlignment="1" applyProtection="0">
      <alignment horizontal="center" vertical="center" wrapText="1"/>
    </xf>
    <xf numFmtId="0" fontId="0" fillId="9" borderId="7" applyNumberFormat="0" applyFont="1" applyFill="1" applyBorder="1" applyAlignment="1" applyProtection="0">
      <alignment horizontal="center" vertical="center" wrapText="1"/>
    </xf>
    <xf numFmtId="0" fontId="0" fillId="9" borderId="7" applyNumberFormat="1" applyFont="1" applyFill="1" applyBorder="1" applyAlignment="1" applyProtection="0">
      <alignment horizontal="center" vertical="center" wrapText="1"/>
    </xf>
    <xf numFmtId="49" fontId="3" fillId="6" borderId="7" applyNumberFormat="1" applyFont="1" applyFill="1" applyBorder="1" applyAlignment="1" applyProtection="0">
      <alignment horizontal="center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ffedc7c1"/>
      <rgbColor rgb="ffbde8b5"/>
      <rgbColor rgb="ffbfbfbf"/>
      <rgbColor rgb="ffd5d5d5"/>
      <rgbColor rgb="fffacac4"/>
      <rgbColor rgb="ffdcfdcc"/>
      <rgbColor rgb="ff303030"/>
      <rgbColor rgb="ffe2fdd4"/>
      <rgbColor rgb="ffecc6c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2:E12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16.3516" style="1" customWidth="1"/>
    <col min="2" max="2" width="16.3516" style="1" customWidth="1"/>
    <col min="3" max="3" width="16.3516" style="1" customWidth="1"/>
    <col min="4" max="4" width="16.3516" style="1" customWidth="1"/>
    <col min="5" max="5" width="16.3516" style="1" customWidth="1"/>
    <col min="6" max="256" width="16.3516" style="1" customWidth="1"/>
  </cols>
  <sheetData>
    <row r="1" ht="59.4" customHeight="1">
      <c r="A1" t="s" s="2">
        <v>0</v>
      </c>
      <c r="B1" s="2"/>
      <c r="C1" s="2"/>
      <c r="D1" s="2"/>
      <c r="E1" s="2"/>
    </row>
    <row r="2" ht="20.25" customHeight="1">
      <c r="A2" t="s" s="3">
        <v>1</v>
      </c>
      <c r="B2" t="s" s="3">
        <v>2</v>
      </c>
      <c r="C2" t="s" s="3">
        <v>3</v>
      </c>
      <c r="D2" t="s" s="3">
        <v>4</v>
      </c>
      <c r="E2" t="s" s="3">
        <v>5</v>
      </c>
    </row>
    <row r="3" ht="20.25" customHeight="1">
      <c r="A3" t="s" s="4">
        <v>6</v>
      </c>
      <c r="B3" t="s" s="5">
        <v>7</v>
      </c>
      <c r="C3" s="6"/>
      <c r="D3" s="6"/>
      <c r="E3" s="6"/>
    </row>
    <row r="4" ht="20.05" customHeight="1">
      <c r="A4" t="s" s="7">
        <v>8</v>
      </c>
      <c r="B4" s="8">
        <v>1</v>
      </c>
      <c r="C4" s="9">
        <v>5</v>
      </c>
      <c r="D4" s="9">
        <v>9</v>
      </c>
      <c r="E4" s="9">
        <v>13</v>
      </c>
    </row>
    <row r="5" ht="20.05" customHeight="1">
      <c r="A5" t="s" s="7">
        <v>9</v>
      </c>
      <c r="B5" s="8">
        <v>2</v>
      </c>
      <c r="C5" s="9">
        <v>6</v>
      </c>
      <c r="D5" s="9">
        <v>10</v>
      </c>
      <c r="E5" s="9">
        <v>14</v>
      </c>
    </row>
    <row r="6" ht="20.05" customHeight="1">
      <c r="A6" t="s" s="7">
        <v>10</v>
      </c>
      <c r="B6" s="8">
        <v>3</v>
      </c>
      <c r="C6" s="9">
        <v>7</v>
      </c>
      <c r="D6" s="9">
        <v>11</v>
      </c>
      <c r="E6" s="9">
        <v>15</v>
      </c>
    </row>
    <row r="7" ht="20.05" customHeight="1">
      <c r="A7" t="s" s="7">
        <v>11</v>
      </c>
      <c r="B7" s="8">
        <v>4</v>
      </c>
      <c r="C7" s="9">
        <v>8</v>
      </c>
      <c r="D7" s="9">
        <v>12</v>
      </c>
      <c r="E7" s="9">
        <v>16</v>
      </c>
    </row>
    <row r="8" ht="20.05" customHeight="1">
      <c r="A8" t="s" s="10">
        <v>12</v>
      </c>
      <c r="B8" t="s" s="11">
        <v>13</v>
      </c>
      <c r="C8" s="12"/>
      <c r="D8" s="12"/>
      <c r="E8" s="12"/>
    </row>
    <row r="9" ht="20.05" customHeight="1">
      <c r="A9" t="s" s="7">
        <v>8</v>
      </c>
      <c r="B9" s="13">
        <v>1</v>
      </c>
      <c r="C9" s="14">
        <v>5</v>
      </c>
      <c r="D9" s="14">
        <v>9</v>
      </c>
      <c r="E9" s="14">
        <v>13</v>
      </c>
    </row>
    <row r="10" ht="20.05" customHeight="1">
      <c r="A10" t="s" s="7">
        <v>9</v>
      </c>
      <c r="B10" s="13">
        <v>2</v>
      </c>
      <c r="C10" s="14">
        <v>6</v>
      </c>
      <c r="D10" s="14">
        <v>10</v>
      </c>
      <c r="E10" s="14">
        <v>14</v>
      </c>
    </row>
    <row r="11" ht="20.05" customHeight="1">
      <c r="A11" t="s" s="7">
        <v>10</v>
      </c>
      <c r="B11" s="13">
        <v>3</v>
      </c>
      <c r="C11" s="14">
        <v>7</v>
      </c>
      <c r="D11" s="14">
        <v>11</v>
      </c>
      <c r="E11" s="14">
        <v>15</v>
      </c>
    </row>
    <row r="12" ht="20.05" customHeight="1">
      <c r="A12" t="s" s="7">
        <v>11</v>
      </c>
      <c r="B12" s="13">
        <v>4</v>
      </c>
      <c r="C12" s="14">
        <v>8</v>
      </c>
      <c r="D12" s="14">
        <v>12</v>
      </c>
      <c r="E12" s="14">
        <v>16</v>
      </c>
    </row>
  </sheetData>
  <mergeCells count="3">
    <mergeCell ref="A1:E1"/>
    <mergeCell ref="B3:E3"/>
    <mergeCell ref="B8:E8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2:C18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16.3516" style="15" customWidth="1"/>
    <col min="2" max="2" width="16.3516" style="15" customWidth="1"/>
    <col min="3" max="3" width="16.3516" style="15" customWidth="1"/>
    <col min="4" max="256" width="16.3516" style="15" customWidth="1"/>
  </cols>
  <sheetData>
    <row r="1" ht="27.65" customHeight="1">
      <c r="A1" t="s" s="16">
        <v>14</v>
      </c>
      <c r="B1" s="16"/>
      <c r="C1" s="16"/>
    </row>
    <row r="2" ht="20.25" customHeight="1">
      <c r="A2" s="17"/>
      <c r="B2" t="s" s="3">
        <v>15</v>
      </c>
      <c r="C2" t="s" s="3">
        <v>16</v>
      </c>
    </row>
    <row r="3" ht="20.25" customHeight="1">
      <c r="A3" s="18">
        <v>1</v>
      </c>
      <c r="B3" s="19"/>
      <c r="C3" s="20"/>
    </row>
    <row r="4" ht="20.05" customHeight="1">
      <c r="A4" s="21">
        <v>2</v>
      </c>
      <c r="B4" s="22"/>
      <c r="C4" s="23"/>
    </row>
    <row r="5" ht="20.05" customHeight="1">
      <c r="A5" s="21">
        <v>3</v>
      </c>
      <c r="B5" s="22"/>
      <c r="C5" s="23"/>
    </row>
    <row r="6" ht="20.05" customHeight="1">
      <c r="A6" s="21">
        <v>4</v>
      </c>
      <c r="B6" s="22"/>
      <c r="C6" s="23"/>
    </row>
    <row r="7" ht="20.05" customHeight="1">
      <c r="A7" s="21">
        <v>5</v>
      </c>
      <c r="B7" s="22"/>
      <c r="C7" s="23"/>
    </row>
    <row r="8" ht="20.05" customHeight="1">
      <c r="A8" s="21">
        <v>6</v>
      </c>
      <c r="B8" s="22"/>
      <c r="C8" s="23"/>
    </row>
    <row r="9" ht="20.05" customHeight="1">
      <c r="A9" s="21">
        <v>7</v>
      </c>
      <c r="B9" s="22"/>
      <c r="C9" s="23"/>
    </row>
    <row r="10" ht="20.05" customHeight="1">
      <c r="A10" s="21">
        <v>8</v>
      </c>
      <c r="B10" s="22"/>
      <c r="C10" s="23"/>
    </row>
    <row r="11" ht="20.05" customHeight="1">
      <c r="A11" s="21">
        <v>9</v>
      </c>
      <c r="B11" s="22"/>
      <c r="C11" s="23"/>
    </row>
    <row r="12" ht="20.05" customHeight="1">
      <c r="A12" s="21">
        <v>10</v>
      </c>
      <c r="B12" s="22"/>
      <c r="C12" s="23"/>
    </row>
    <row r="13" ht="20.05" customHeight="1">
      <c r="A13" s="21">
        <v>11</v>
      </c>
      <c r="B13" s="22"/>
      <c r="C13" s="23"/>
    </row>
    <row r="14" ht="20.05" customHeight="1">
      <c r="A14" s="21">
        <v>12</v>
      </c>
      <c r="B14" s="22"/>
      <c r="C14" s="23"/>
    </row>
    <row r="15" ht="20.05" customHeight="1">
      <c r="A15" s="21">
        <v>13</v>
      </c>
      <c r="B15" s="22"/>
      <c r="C15" s="23"/>
    </row>
    <row r="16" ht="20.05" customHeight="1">
      <c r="A16" s="21">
        <v>14</v>
      </c>
      <c r="B16" s="22"/>
      <c r="C16" s="23"/>
    </row>
    <row r="17" ht="20.05" customHeight="1">
      <c r="A17" s="21">
        <v>15</v>
      </c>
      <c r="B17" s="22"/>
      <c r="C17" s="23"/>
    </row>
    <row r="18" ht="20.05" customHeight="1">
      <c r="A18" s="21">
        <v>16</v>
      </c>
      <c r="B18" s="22"/>
      <c r="C18" s="23"/>
    </row>
  </sheetData>
  <mergeCells count="1">
    <mergeCell ref="A1:C1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2:Q29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16.3516" style="24" customWidth="1"/>
    <col min="2" max="2" width="16.3516" style="24" customWidth="1"/>
    <col min="3" max="3" width="5.39062" style="24" customWidth="1"/>
    <col min="4" max="4" width="5.40625" style="24" customWidth="1"/>
    <col min="5" max="5" width="16.3516" style="24" customWidth="1"/>
    <col min="6" max="6" width="16.3516" style="24" customWidth="1"/>
    <col min="7" max="7" width="5.40625" style="24" customWidth="1"/>
    <col min="8" max="8" width="5.45312" style="24" customWidth="1"/>
    <col min="9" max="9" width="16.3516" style="24" customWidth="1"/>
    <col min="10" max="10" width="16.3516" style="24" customWidth="1"/>
    <col min="11" max="11" width="5.42969" style="24" customWidth="1"/>
    <col min="12" max="12" width="5.44531" style="24" customWidth="1"/>
    <col min="13" max="13" width="16.3516" style="24" customWidth="1"/>
    <col min="14" max="14" width="16.3516" style="24" customWidth="1"/>
    <col min="15" max="15" width="5.46094" style="24" customWidth="1"/>
    <col min="16" max="16" width="5.39062" style="24" customWidth="1"/>
    <col min="17" max="17" width="16.3516" style="24" customWidth="1"/>
    <col min="18" max="256" width="16.3516" style="24" customWidth="1"/>
  </cols>
  <sheetData>
    <row r="1" ht="109.85" customHeight="1">
      <c r="A1" t="s" s="25">
        <v>17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ht="20.5" customHeight="1">
      <c r="A2" t="s" s="26">
        <v>18</v>
      </c>
      <c r="B2" s="27">
        <v>1</v>
      </c>
      <c r="C2" s="28"/>
      <c r="D2" s="28"/>
      <c r="E2" s="28"/>
      <c r="F2" s="27">
        <v>2</v>
      </c>
      <c r="G2" s="28"/>
      <c r="H2" s="28"/>
      <c r="I2" s="28"/>
      <c r="J2" s="27">
        <v>3</v>
      </c>
      <c r="K2" s="28"/>
      <c r="L2" s="28"/>
      <c r="M2" s="28"/>
      <c r="N2" s="27">
        <v>4</v>
      </c>
      <c r="O2" s="28"/>
      <c r="P2" s="28"/>
      <c r="Q2" s="29"/>
    </row>
    <row r="3" ht="20.55" customHeight="1">
      <c r="A3" s="30">
        <v>42438.395833333336</v>
      </c>
      <c r="B3" s="31">
        <f>'Poules - POULES'!B4</f>
        <v>1</v>
      </c>
      <c r="C3" s="32"/>
      <c r="D3" s="32"/>
      <c r="E3" s="33">
        <f>'Poules - POULES'!B5</f>
        <v>2</v>
      </c>
      <c r="F3" s="33">
        <f>'Poules - POULES'!C4</f>
        <v>5</v>
      </c>
      <c r="G3" s="32"/>
      <c r="H3" s="32"/>
      <c r="I3" s="33">
        <f>'Poules - POULES'!C5</f>
        <v>6</v>
      </c>
      <c r="J3" s="33">
        <f>'Poules - POULES'!D4</f>
        <v>9</v>
      </c>
      <c r="K3" s="32"/>
      <c r="L3" s="32"/>
      <c r="M3" s="33">
        <f>'Poules - POULES'!D5</f>
        <v>10</v>
      </c>
      <c r="N3" s="33">
        <f>'Poules - POULES'!E4</f>
        <v>13</v>
      </c>
      <c r="O3" s="32"/>
      <c r="P3" s="32"/>
      <c r="Q3" s="34">
        <f>'Poules - POULES'!E5</f>
        <v>14</v>
      </c>
    </row>
    <row r="4" ht="20.35" customHeight="1">
      <c r="A4" s="35">
        <v>42438.40625</v>
      </c>
      <c r="B4" s="36">
        <f>'Poules - POULES'!B9</f>
        <v>1</v>
      </c>
      <c r="C4" s="37"/>
      <c r="D4" s="37"/>
      <c r="E4" s="38">
        <f>'Poules - POULES'!B10</f>
        <v>2</v>
      </c>
      <c r="F4" s="38">
        <f>'Poules - POULES'!C9</f>
        <v>5</v>
      </c>
      <c r="G4" s="37"/>
      <c r="H4" s="37"/>
      <c r="I4" s="38">
        <f>'Poules - POULES'!C10</f>
        <v>6</v>
      </c>
      <c r="J4" s="38">
        <f>'Poules - POULES'!D9</f>
        <v>9</v>
      </c>
      <c r="K4" s="37"/>
      <c r="L4" s="37"/>
      <c r="M4" s="38">
        <f>'Poules - POULES'!D10</f>
        <v>10</v>
      </c>
      <c r="N4" s="38">
        <f>'Poules - POULES'!E9</f>
        <v>13</v>
      </c>
      <c r="O4" s="37"/>
      <c r="P4" s="37"/>
      <c r="Q4" s="39">
        <f>'Poules - POULES'!E10</f>
        <v>14</v>
      </c>
    </row>
    <row r="5" ht="20.35" customHeight="1">
      <c r="A5" s="35">
        <v>42438.416666666664</v>
      </c>
      <c r="B5" s="40">
        <f>'Poules - POULES'!B6</f>
        <v>3</v>
      </c>
      <c r="C5" s="41"/>
      <c r="D5" s="41"/>
      <c r="E5" s="42">
        <f>'Poules - POULES'!B7</f>
        <v>4</v>
      </c>
      <c r="F5" s="42">
        <f>'Poules - POULES'!C6</f>
        <v>7</v>
      </c>
      <c r="G5" s="41"/>
      <c r="H5" s="41"/>
      <c r="I5" s="42">
        <f>'Poules - POULES'!C7</f>
        <v>8</v>
      </c>
      <c r="J5" s="42">
        <f>'Poules - POULES'!D6</f>
        <v>11</v>
      </c>
      <c r="K5" s="41"/>
      <c r="L5" s="41"/>
      <c r="M5" s="42">
        <f>'Poules - POULES'!D7</f>
        <v>12</v>
      </c>
      <c r="N5" s="42">
        <f>'Poules - POULES'!E6</f>
        <v>15</v>
      </c>
      <c r="O5" s="41"/>
      <c r="P5" s="41"/>
      <c r="Q5" s="43">
        <f>'Poules - POULES'!E7</f>
        <v>16</v>
      </c>
    </row>
    <row r="6" ht="20.35" customHeight="1">
      <c r="A6" s="35">
        <v>42438.427083333336</v>
      </c>
      <c r="B6" s="36">
        <f>'Poules - POULES'!B11</f>
        <v>3</v>
      </c>
      <c r="C6" s="37"/>
      <c r="D6" s="37"/>
      <c r="E6" s="38">
        <f>'Poules - POULES'!B12</f>
        <v>4</v>
      </c>
      <c r="F6" s="38">
        <f>'Poules - POULES'!C11</f>
        <v>7</v>
      </c>
      <c r="G6" s="37"/>
      <c r="H6" s="37"/>
      <c r="I6" s="38">
        <f>'Poules - POULES'!C12</f>
        <v>8</v>
      </c>
      <c r="J6" s="38">
        <f>'Poules - POULES'!D11</f>
        <v>11</v>
      </c>
      <c r="K6" s="37"/>
      <c r="L6" s="37"/>
      <c r="M6" s="38">
        <f>'Poules - POULES'!D12</f>
        <v>12</v>
      </c>
      <c r="N6" s="38">
        <f>'Poules - POULES'!E11</f>
        <v>15</v>
      </c>
      <c r="O6" s="37"/>
      <c r="P6" s="37"/>
      <c r="Q6" s="39">
        <f>'Poules - POULES'!E12</f>
        <v>16</v>
      </c>
    </row>
    <row r="7" ht="20.35" customHeight="1">
      <c r="A7" s="35">
        <v>42438.4375</v>
      </c>
      <c r="B7" s="40">
        <f>B3</f>
        <v>1</v>
      </c>
      <c r="C7" s="41"/>
      <c r="D7" s="41"/>
      <c r="E7" s="42">
        <f>E5</f>
        <v>4</v>
      </c>
      <c r="F7" s="42">
        <f>F3</f>
        <v>5</v>
      </c>
      <c r="G7" s="41"/>
      <c r="H7" s="41"/>
      <c r="I7" s="42">
        <f>I5</f>
        <v>8</v>
      </c>
      <c r="J7" s="42">
        <f>J3</f>
        <v>9</v>
      </c>
      <c r="K7" s="41"/>
      <c r="L7" s="41"/>
      <c r="M7" s="42">
        <f>M5</f>
        <v>12</v>
      </c>
      <c r="N7" s="42">
        <f>N3</f>
        <v>13</v>
      </c>
      <c r="O7" s="41"/>
      <c r="P7" s="41"/>
      <c r="Q7" s="43">
        <f>Q5</f>
        <v>16</v>
      </c>
    </row>
    <row r="8" ht="20.35" customHeight="1">
      <c r="A8" s="35">
        <v>42438.447916666664</v>
      </c>
      <c r="B8" s="36">
        <f>B4</f>
        <v>1</v>
      </c>
      <c r="C8" s="37"/>
      <c r="D8" s="37"/>
      <c r="E8" s="38">
        <f>E6</f>
        <v>4</v>
      </c>
      <c r="F8" s="38">
        <f>F4</f>
        <v>5</v>
      </c>
      <c r="G8" s="37"/>
      <c r="H8" s="37"/>
      <c r="I8" s="38">
        <f>I6</f>
        <v>8</v>
      </c>
      <c r="J8" s="38">
        <f>J4</f>
        <v>9</v>
      </c>
      <c r="K8" s="37"/>
      <c r="L8" s="37"/>
      <c r="M8" s="38">
        <f>M6</f>
        <v>12</v>
      </c>
      <c r="N8" s="38">
        <f>N4</f>
        <v>13</v>
      </c>
      <c r="O8" s="37"/>
      <c r="P8" s="37"/>
      <c r="Q8" s="39">
        <f>Q6</f>
        <v>16</v>
      </c>
    </row>
    <row r="9" ht="20.35" customHeight="1">
      <c r="A9" s="35">
        <v>42438.458333333336</v>
      </c>
      <c r="B9" s="40">
        <f>B5</f>
        <v>3</v>
      </c>
      <c r="C9" s="41"/>
      <c r="D9" s="41"/>
      <c r="E9" s="42">
        <f>E3</f>
        <v>2</v>
      </c>
      <c r="F9" s="42">
        <f>F5</f>
        <v>7</v>
      </c>
      <c r="G9" s="41"/>
      <c r="H9" s="41"/>
      <c r="I9" s="42">
        <f>I3</f>
        <v>6</v>
      </c>
      <c r="J9" s="42">
        <f>J5</f>
        <v>11</v>
      </c>
      <c r="K9" s="41"/>
      <c r="L9" s="41"/>
      <c r="M9" s="42">
        <f>M3</f>
        <v>10</v>
      </c>
      <c r="N9" s="42">
        <f>N5</f>
        <v>15</v>
      </c>
      <c r="O9" s="41"/>
      <c r="P9" s="41"/>
      <c r="Q9" s="43">
        <f>Q3</f>
        <v>14</v>
      </c>
    </row>
    <row r="10" ht="20.35" customHeight="1">
      <c r="A10" s="35">
        <v>42438.46875</v>
      </c>
      <c r="B10" s="36">
        <f>B6</f>
        <v>3</v>
      </c>
      <c r="C10" s="37"/>
      <c r="D10" s="37"/>
      <c r="E10" s="38">
        <f>E4</f>
        <v>2</v>
      </c>
      <c r="F10" s="38">
        <f>F6</f>
        <v>7</v>
      </c>
      <c r="G10" s="37"/>
      <c r="H10" s="37"/>
      <c r="I10" s="38">
        <f>I4</f>
        <v>6</v>
      </c>
      <c r="J10" s="38">
        <f>J6</f>
        <v>11</v>
      </c>
      <c r="K10" s="37"/>
      <c r="L10" s="37"/>
      <c r="M10" s="38">
        <f>M4</f>
        <v>10</v>
      </c>
      <c r="N10" s="38">
        <f>N6</f>
        <v>15</v>
      </c>
      <c r="O10" s="37"/>
      <c r="P10" s="37"/>
      <c r="Q10" s="39">
        <f>Q4</f>
        <v>14</v>
      </c>
    </row>
    <row r="11" ht="20.35" customHeight="1">
      <c r="A11" s="35">
        <v>42438.479166666664</v>
      </c>
      <c r="B11" s="40">
        <f>B5</f>
        <v>3</v>
      </c>
      <c r="C11" s="41"/>
      <c r="D11" s="41"/>
      <c r="E11" s="42">
        <f>B3</f>
        <v>1</v>
      </c>
      <c r="F11" s="42">
        <f>F5</f>
        <v>7</v>
      </c>
      <c r="G11" s="41"/>
      <c r="H11" s="41"/>
      <c r="I11" s="42">
        <f>F3</f>
        <v>5</v>
      </c>
      <c r="J11" s="42">
        <f>J5</f>
        <v>11</v>
      </c>
      <c r="K11" s="41"/>
      <c r="L11" s="41"/>
      <c r="M11" s="42">
        <f>J3</f>
        <v>9</v>
      </c>
      <c r="N11" s="42">
        <f>N5</f>
        <v>15</v>
      </c>
      <c r="O11" s="41"/>
      <c r="P11" s="41"/>
      <c r="Q11" s="43">
        <f>N3</f>
        <v>13</v>
      </c>
    </row>
    <row r="12" ht="20.35" customHeight="1">
      <c r="A12" s="35">
        <v>42438.489583333336</v>
      </c>
      <c r="B12" s="36">
        <f>B10</f>
        <v>3</v>
      </c>
      <c r="C12" s="37"/>
      <c r="D12" s="37"/>
      <c r="E12" s="38">
        <f>B8</f>
        <v>1</v>
      </c>
      <c r="F12" s="38">
        <f>F10</f>
        <v>7</v>
      </c>
      <c r="G12" s="37"/>
      <c r="H12" s="37"/>
      <c r="I12" s="38">
        <f>F8</f>
        <v>5</v>
      </c>
      <c r="J12" s="38">
        <f>J10</f>
        <v>11</v>
      </c>
      <c r="K12" s="37"/>
      <c r="L12" s="37"/>
      <c r="M12" s="38">
        <f>J8</f>
        <v>9</v>
      </c>
      <c r="N12" s="38">
        <f>N10</f>
        <v>15</v>
      </c>
      <c r="O12" s="37"/>
      <c r="P12" s="37"/>
      <c r="Q12" s="39">
        <f>N8</f>
        <v>13</v>
      </c>
    </row>
    <row r="13" ht="20.35" customHeight="1">
      <c r="A13" s="35">
        <v>42438.5</v>
      </c>
      <c r="B13" s="40">
        <f>E5</f>
        <v>4</v>
      </c>
      <c r="C13" s="41"/>
      <c r="D13" s="41"/>
      <c r="E13" s="42">
        <f>E3</f>
        <v>2</v>
      </c>
      <c r="F13" s="42">
        <f>I5</f>
        <v>8</v>
      </c>
      <c r="G13" s="41"/>
      <c r="H13" s="41"/>
      <c r="I13" s="42">
        <f>I3</f>
        <v>6</v>
      </c>
      <c r="J13" s="42">
        <f>M5</f>
        <v>12</v>
      </c>
      <c r="K13" s="41"/>
      <c r="L13" s="41"/>
      <c r="M13" s="42">
        <f>M3</f>
        <v>10</v>
      </c>
      <c r="N13" s="42">
        <f>Q5</f>
        <v>16</v>
      </c>
      <c r="O13" s="41"/>
      <c r="P13" s="41"/>
      <c r="Q13" s="43">
        <f>Q3</f>
        <v>14</v>
      </c>
    </row>
    <row r="14" ht="20.35" customHeight="1">
      <c r="A14" s="35">
        <v>42438.510416666664</v>
      </c>
      <c r="B14" s="36">
        <f>E6</f>
        <v>4</v>
      </c>
      <c r="C14" s="37"/>
      <c r="D14" s="37"/>
      <c r="E14" s="38">
        <f>E4</f>
        <v>2</v>
      </c>
      <c r="F14" s="38">
        <f>I6</f>
        <v>8</v>
      </c>
      <c r="G14" s="37"/>
      <c r="H14" s="37"/>
      <c r="I14" s="38">
        <f>I4</f>
        <v>6</v>
      </c>
      <c r="J14" s="38">
        <f>M6</f>
        <v>12</v>
      </c>
      <c r="K14" s="37"/>
      <c r="L14" s="37"/>
      <c r="M14" s="38">
        <f>M4</f>
        <v>10</v>
      </c>
      <c r="N14" s="38">
        <f>Q6</f>
        <v>16</v>
      </c>
      <c r="O14" s="37"/>
      <c r="P14" s="37"/>
      <c r="Q14" s="39">
        <f>Q4</f>
        <v>14</v>
      </c>
    </row>
    <row r="15" ht="20.35" customHeight="1">
      <c r="A15" s="44"/>
      <c r="B15" s="45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7"/>
    </row>
    <row r="16" ht="20.35" customHeight="1">
      <c r="A16" s="48"/>
      <c r="B16" t="s" s="49">
        <v>19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1"/>
    </row>
    <row r="17" ht="20.35" customHeight="1">
      <c r="A17" s="48"/>
      <c r="B17" s="5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53"/>
    </row>
    <row r="18" ht="27.35" customHeight="1">
      <c r="A18" s="54">
        <v>42438.395833333336</v>
      </c>
      <c r="B18" s="55">
        <f>B3</f>
        <v>1</v>
      </c>
      <c r="C18" t="s" s="56">
        <f>IF(C3="","",IF(C3&gt;D3,3,IF(C3&lt;D3,0,IF(C3=D3,1,0))))</f>
      </c>
      <c r="D18" t="s" s="56">
        <f>IF(D3="","",IF(D3&gt;C3,3,IF(D3&lt;C3,0,IF(D3=C3,1,0))))</f>
      </c>
      <c r="E18" s="42">
        <f>E3</f>
        <v>2</v>
      </c>
      <c r="F18" s="42">
        <f>F3</f>
        <v>5</v>
      </c>
      <c r="G18" t="s" s="56">
        <f>IF(G3="","",IF(G3&gt;H3,3,IF(G3&lt;H3,0,IF(G3=H3,1,0))))</f>
      </c>
      <c r="H18" t="s" s="56">
        <f>IF(H3="","",IF(H3&gt;G3,3,IF(H3&lt;G3,0,IF(H3=G3,1,0))))</f>
      </c>
      <c r="I18" s="42">
        <f>I3</f>
        <v>6</v>
      </c>
      <c r="J18" s="42">
        <f>J3</f>
        <v>9</v>
      </c>
      <c r="K18" t="s" s="56">
        <f>IF(K3="","",IF(K3&gt;L3,3,IF(K3&lt;L3,0,IF(K3=L3,1,0))))</f>
      </c>
      <c r="L18" t="s" s="56">
        <f>IF(L3="","",IF(L3&gt;K3,3,IF(L3&lt;K3,0,IF(L3=K3,1,0))))</f>
      </c>
      <c r="M18" s="42">
        <f>M3</f>
        <v>10</v>
      </c>
      <c r="N18" s="42">
        <f>N3</f>
        <v>13</v>
      </c>
      <c r="O18" t="s" s="56">
        <f>IF(O3="","",IF(O3&gt;P3,3,IF(O3&lt;P3,0,IF(O3=P3,1,0))))</f>
      </c>
      <c r="P18" t="s" s="56">
        <f>IF(P3="","",IF(P3&gt;O3,3,IF(P3&lt;O3,0,IF(P3=O3,1,0))))</f>
      </c>
      <c r="Q18" s="43">
        <f>Q3</f>
        <v>14</v>
      </c>
    </row>
    <row r="19" ht="27.35" customHeight="1">
      <c r="A19" s="54">
        <v>42438.40625</v>
      </c>
      <c r="B19" s="57">
        <f>B4</f>
        <v>1</v>
      </c>
      <c r="C19" t="s" s="58">
        <f>IF(C4="","",IF(C4&gt;D4,3,IF(C4&lt;D4,0,IF(C4=D4,1,0))))</f>
      </c>
      <c r="D19" t="s" s="58">
        <f>IF(D4="","",IF(D4&gt;C4,3,IF(D4&lt;C4,0,IF(D4=C4,1,0))))</f>
      </c>
      <c r="E19" s="59">
        <f>E4</f>
        <v>2</v>
      </c>
      <c r="F19" s="59">
        <f>F4</f>
        <v>5</v>
      </c>
      <c r="G19" t="s" s="58">
        <f>IF(G4="","",IF(G4&gt;H4,3,IF(G4&lt;H4,0,IF(G4=H4,1,0))))</f>
      </c>
      <c r="H19" t="s" s="58">
        <f>IF(H4="","",IF(H4&gt;G4,3,IF(H4&lt;G4,0,IF(H4=G4,1,0))))</f>
      </c>
      <c r="I19" s="59">
        <f>I4</f>
        <v>6</v>
      </c>
      <c r="J19" s="59">
        <f>J4</f>
        <v>9</v>
      </c>
      <c r="K19" t="s" s="58">
        <f>IF(K4="","",IF(K4&gt;L4,3,IF(K4&lt;L4,0,IF(K4=L4,1,0))))</f>
      </c>
      <c r="L19" t="s" s="58">
        <f>IF(L4="","",IF(L4&gt;K4,3,IF(L4&lt;K4,0,IF(L4=K4,1,0))))</f>
      </c>
      <c r="M19" s="59">
        <f>M4</f>
        <v>10</v>
      </c>
      <c r="N19" s="59">
        <f>N4</f>
        <v>13</v>
      </c>
      <c r="O19" t="s" s="58">
        <f>IF(O4="","",IF(O4&gt;P4,3,IF(O4&lt;P4,0,IF(O4=P4,1,0))))</f>
      </c>
      <c r="P19" t="s" s="58">
        <f>IF(P4="","",IF(P4&gt;O4,3,IF(P4&lt;O4,0,IF(P4=O4,1,0))))</f>
      </c>
      <c r="Q19" s="60">
        <f>Q4</f>
        <v>14</v>
      </c>
    </row>
    <row r="20" ht="27.35" customHeight="1">
      <c r="A20" s="54">
        <v>42438.416666666664</v>
      </c>
      <c r="B20" s="55">
        <f>B5</f>
        <v>3</v>
      </c>
      <c r="C20" t="s" s="56">
        <f>IF(C5="","",IF(C5&gt;D5,3,IF(C5&lt;D5,0,IF(C5=D5,1,0))))</f>
      </c>
      <c r="D20" t="s" s="56">
        <f>IF(D5="","",IF(D5&gt;C5,3,IF(D5&lt;C5,0,IF(D5=C5,1,0))))</f>
      </c>
      <c r="E20" s="42">
        <f>E5</f>
        <v>4</v>
      </c>
      <c r="F20" s="42">
        <f>F5</f>
        <v>7</v>
      </c>
      <c r="G20" t="s" s="56">
        <f>IF(G5="","",IF(G5&gt;H5,3,IF(G5&lt;H5,0,IF(G5=H5,1,0))))</f>
      </c>
      <c r="H20" t="s" s="56">
        <f>IF(H5="","",IF(H5&gt;G5,3,IF(H5&lt;G5,0,IF(H5=G5,1,0))))</f>
      </c>
      <c r="I20" s="42">
        <f>I5</f>
        <v>8</v>
      </c>
      <c r="J20" s="42">
        <f>J5</f>
        <v>11</v>
      </c>
      <c r="K20" t="s" s="56">
        <f>IF(K5="","",IF(K5&gt;L5,3,IF(K5&lt;L5,0,IF(K5=L5,1,0))))</f>
      </c>
      <c r="L20" t="s" s="56">
        <f>IF(L5="","",IF(L5&gt;K5,3,IF(L5&lt;K5,0,IF(L5=K5,1,0))))</f>
      </c>
      <c r="M20" s="42">
        <f>M5</f>
        <v>12</v>
      </c>
      <c r="N20" s="42">
        <f>N5</f>
        <v>15</v>
      </c>
      <c r="O20" t="s" s="56">
        <f>IF(O5="","",IF(O5&gt;P5,3,IF(O5&lt;P5,0,IF(O5=P5,1,0))))</f>
      </c>
      <c r="P20" t="s" s="56">
        <f>IF(P5="","",IF(P5&gt;O5,3,IF(P5&lt;O5,0,IF(P5=O5,1,0))))</f>
      </c>
      <c r="Q20" s="43">
        <f>Q5</f>
        <v>16</v>
      </c>
    </row>
    <row r="21" ht="27.35" customHeight="1">
      <c r="A21" s="54">
        <v>42438.427083333336</v>
      </c>
      <c r="B21" s="57">
        <f>B6</f>
        <v>3</v>
      </c>
      <c r="C21" t="s" s="58">
        <f>IF(C6="","",IF(C6&gt;D6,3,IF(C6&lt;D6,0,IF(C6=D6,1,0))))</f>
      </c>
      <c r="D21" t="s" s="58">
        <f>IF(D6="","",IF(D6&gt;C6,3,IF(D6&lt;C6,0,IF(D6=C6,1,0))))</f>
      </c>
      <c r="E21" s="59">
        <f>E6</f>
        <v>4</v>
      </c>
      <c r="F21" s="59">
        <f>F6</f>
        <v>7</v>
      </c>
      <c r="G21" t="s" s="58">
        <f>IF(G6="","",IF(G6&gt;H6,3,IF(G6&lt;H6,0,IF(G6=H6,1,0))))</f>
      </c>
      <c r="H21" t="s" s="58">
        <f>IF(H6="","",IF(H6&gt;G6,3,IF(H6&lt;G6,0,IF(H6=G6,1,0))))</f>
      </c>
      <c r="I21" s="59">
        <f>I6</f>
        <v>8</v>
      </c>
      <c r="J21" s="59">
        <f>J6</f>
        <v>11</v>
      </c>
      <c r="K21" t="s" s="58">
        <f>IF(K6="","",IF(K6&gt;L6,3,IF(K6&lt;L6,0,IF(K6=L6,1,0))))</f>
      </c>
      <c r="L21" t="s" s="58">
        <f>IF(L6="","",IF(L6&gt;K6,3,IF(L6&lt;K6,0,IF(L6=K6,1,0))))</f>
      </c>
      <c r="M21" s="59">
        <f>M6</f>
        <v>12</v>
      </c>
      <c r="N21" s="59">
        <f>N6</f>
        <v>15</v>
      </c>
      <c r="O21" t="s" s="58">
        <f>IF(O6="","",IF(O6&gt;P6,3,IF(O6&lt;P6,0,IF(O6=P6,1,0))))</f>
      </c>
      <c r="P21" t="s" s="58">
        <f>IF(P6="","",IF(P6&gt;O6,3,IF(P6&lt;O6,0,IF(P6=O6,1,0))))</f>
      </c>
      <c r="Q21" s="60">
        <f>Q6</f>
        <v>16</v>
      </c>
    </row>
    <row r="22" ht="27.35" customHeight="1">
      <c r="A22" s="54">
        <v>42438.4375</v>
      </c>
      <c r="B22" s="55">
        <f>B7</f>
        <v>1</v>
      </c>
      <c r="C22" t="s" s="56">
        <f>IF(C7="","",IF(C7&gt;D7,3,IF(C7&lt;D7,0,IF(C7=D7,1,0))))</f>
      </c>
      <c r="D22" t="s" s="56">
        <f>IF(D7="","",IF(D7&gt;C7,3,IF(D7&lt;C7,0,IF(D7=C7,1,0))))</f>
      </c>
      <c r="E22" s="42">
        <f>E7</f>
        <v>4</v>
      </c>
      <c r="F22" s="42">
        <f>F7</f>
        <v>5</v>
      </c>
      <c r="G22" t="s" s="56">
        <f>IF(G7="","",IF(G7&gt;H7,3,IF(G7&lt;H7,0,IF(G7=H7,1,0))))</f>
      </c>
      <c r="H22" t="s" s="56">
        <f>IF(H7="","",IF(H7&gt;G7,3,IF(H7&lt;G7,0,IF(H7=G7,1,0))))</f>
      </c>
      <c r="I22" s="42">
        <f>I7</f>
        <v>8</v>
      </c>
      <c r="J22" s="42">
        <f>J7</f>
        <v>9</v>
      </c>
      <c r="K22" t="s" s="56">
        <f>IF(K7="","",IF(K7&gt;L7,3,IF(K7&lt;L7,0,IF(K7=L7,1,0))))</f>
      </c>
      <c r="L22" t="s" s="56">
        <f>IF(L7="","",IF(L7&gt;K7,3,IF(L7&lt;K7,0,IF(L7=K7,1,0))))</f>
      </c>
      <c r="M22" s="42">
        <f>M7</f>
        <v>12</v>
      </c>
      <c r="N22" s="42">
        <f>N7</f>
        <v>13</v>
      </c>
      <c r="O22" t="s" s="56">
        <f>IF(O7="","",IF(O7&gt;P7,3,IF(O7&lt;P7,0,IF(O7=P7,1,0))))</f>
      </c>
      <c r="P22" t="s" s="56">
        <f>IF(P7="","",IF(P7&gt;O7,3,IF(P7&lt;O7,0,IF(P7=O7,1,0))))</f>
      </c>
      <c r="Q22" s="43">
        <f>Q7</f>
        <v>16</v>
      </c>
    </row>
    <row r="23" ht="27.35" customHeight="1">
      <c r="A23" s="54">
        <v>42438.447916666664</v>
      </c>
      <c r="B23" s="57">
        <f>B8</f>
        <v>1</v>
      </c>
      <c r="C23" t="s" s="58">
        <f>IF(C8="","",IF(C8&gt;D8,3,IF(C8&lt;D8,0,IF(C8=D8,1,0))))</f>
      </c>
      <c r="D23" t="s" s="58">
        <f>IF(D8="","",IF(D8&gt;C8,3,IF(D8&lt;C8,0,IF(D8=C8,1,0))))</f>
      </c>
      <c r="E23" s="59">
        <f>E8</f>
        <v>4</v>
      </c>
      <c r="F23" s="59">
        <f>F8</f>
        <v>5</v>
      </c>
      <c r="G23" t="s" s="58">
        <f>IF(G8="","",IF(G8&gt;H8,3,IF(G8&lt;H8,0,IF(G8=H8,1,0))))</f>
      </c>
      <c r="H23" t="s" s="58">
        <f>IF(H8="","",IF(H8&gt;G8,3,IF(H8&lt;G8,0,IF(H8=G8,1,0))))</f>
      </c>
      <c r="I23" s="59">
        <f>I8</f>
        <v>8</v>
      </c>
      <c r="J23" s="59">
        <f>J8</f>
        <v>9</v>
      </c>
      <c r="K23" t="s" s="58">
        <f>IF(K8="","",IF(K8&gt;L8,3,IF(K8&lt;L8,0,IF(K8=L8,1,0))))</f>
      </c>
      <c r="L23" t="s" s="58">
        <f>IF(L8="","",IF(L8&gt;K8,3,IF(L8&lt;K8,0,IF(L8=K8,1,0))))</f>
      </c>
      <c r="M23" s="59">
        <f>M8</f>
        <v>12</v>
      </c>
      <c r="N23" s="59">
        <f>N8</f>
        <v>13</v>
      </c>
      <c r="O23" t="s" s="58">
        <f>IF(O8="","",IF(O8&gt;P8,3,IF(O8&lt;P8,0,IF(O8=P8,1,0))))</f>
      </c>
      <c r="P23" t="s" s="58">
        <f>IF(P8="","",IF(P8&gt;O8,3,IF(P8&lt;O8,0,IF(P8=O8,1,0))))</f>
      </c>
      <c r="Q23" s="60">
        <f>Q8</f>
        <v>16</v>
      </c>
    </row>
    <row r="24" ht="27.35" customHeight="1">
      <c r="A24" s="54">
        <v>42438.458333333336</v>
      </c>
      <c r="B24" s="55">
        <f>B9</f>
        <v>3</v>
      </c>
      <c r="C24" t="s" s="56">
        <f>IF(C9="","",IF(C9&gt;D9,3,IF(C9&lt;D9,0,IF(C9=D9,1,0))))</f>
      </c>
      <c r="D24" t="s" s="56">
        <f>IF(D9="","",IF(D9&gt;C9,3,IF(D9&lt;C9,0,IF(D9=C9,1,0))))</f>
      </c>
      <c r="E24" s="42">
        <f>E9</f>
        <v>2</v>
      </c>
      <c r="F24" s="42">
        <f>F9</f>
        <v>7</v>
      </c>
      <c r="G24" t="s" s="56">
        <f>IF(G9="","",IF(G9&gt;H9,3,IF(G9&lt;H9,0,IF(G9=H9,1,0))))</f>
      </c>
      <c r="H24" t="s" s="56">
        <f>IF(H9="","",IF(H9&gt;G9,3,IF(H9&lt;G9,0,IF(H9=G9,1,0))))</f>
      </c>
      <c r="I24" s="42">
        <f>I9</f>
        <v>6</v>
      </c>
      <c r="J24" s="42">
        <f>J9</f>
        <v>11</v>
      </c>
      <c r="K24" t="s" s="56">
        <f>IF(K9="","",IF(K9&gt;L9,3,IF(K9&lt;L9,0,IF(K9=L9,1,0))))</f>
      </c>
      <c r="L24" t="s" s="56">
        <f>IF(L9="","",IF(L9&gt;K9,3,IF(L9&lt;K9,0,IF(L9=K9,1,0))))</f>
      </c>
      <c r="M24" s="42">
        <f>M9</f>
        <v>10</v>
      </c>
      <c r="N24" s="42">
        <f>N9</f>
        <v>15</v>
      </c>
      <c r="O24" t="s" s="56">
        <f>IF(O9="","",IF(O9&gt;P9,3,IF(O9&lt;P9,0,IF(O9=P9,1,0))))</f>
      </c>
      <c r="P24" t="s" s="56">
        <f>IF(P9="","",IF(P9&gt;O9,3,IF(P9&lt;O9,0,IF(P9=O9,1,0))))</f>
      </c>
      <c r="Q24" s="43">
        <f>Q9</f>
        <v>14</v>
      </c>
    </row>
    <row r="25" ht="27.35" customHeight="1">
      <c r="A25" s="54">
        <v>42438.46875</v>
      </c>
      <c r="B25" s="61">
        <f>B10</f>
        <v>3</v>
      </c>
      <c r="C25" t="s" s="62">
        <f>IF(C10="","",IF(C10&gt;D10,3,IF(C10&lt;D10,0,IF(C10=D10,1,0))))</f>
      </c>
      <c r="D25" t="s" s="62">
        <f>IF(D10="","",IF(D10&gt;C10,3,IF(D10&lt;C10,0,IF(D10=C10,1,0))))</f>
      </c>
      <c r="E25" s="63">
        <f>E10</f>
        <v>2</v>
      </c>
      <c r="F25" s="63">
        <f>F10</f>
        <v>7</v>
      </c>
      <c r="G25" t="s" s="58">
        <f>IF(G10="","",IF(G10&gt;H10,3,IF(G10&lt;H10,0,IF(G10=H10,1,0))))</f>
      </c>
      <c r="H25" t="s" s="58">
        <f>IF(H10="","",IF(H10&gt;G10,3,IF(H10&lt;G10,0,IF(H10=G10,1,0))))</f>
      </c>
      <c r="I25" s="63">
        <f>I10</f>
        <v>6</v>
      </c>
      <c r="J25" s="63">
        <f>J10</f>
        <v>11</v>
      </c>
      <c r="K25" t="s" s="58">
        <f>IF(K10="","",IF(K10&gt;L10,3,IF(K10&lt;L10,0,IF(K10=L10,1,0))))</f>
      </c>
      <c r="L25" t="s" s="58">
        <f>IF(L10="","",IF(L10&gt;K10,3,IF(L10&lt;K10,0,IF(L10=K10,1,0))))</f>
      </c>
      <c r="M25" s="63">
        <f>M10</f>
        <v>10</v>
      </c>
      <c r="N25" s="63">
        <f>N10</f>
        <v>15</v>
      </c>
      <c r="O25" t="s" s="58">
        <f>IF(O10="","",IF(O10&gt;P10,3,IF(O10&lt;P10,0,IF(O10=P10,1,0))))</f>
      </c>
      <c r="P25" t="s" s="58">
        <f>IF(P10="","",IF(P10&gt;O10,3,IF(P10&lt;O10,0,IF(P10=O10,1,0))))</f>
      </c>
      <c r="Q25" s="64">
        <f>Q10</f>
        <v>14</v>
      </c>
    </row>
    <row r="26" ht="27.35" customHeight="1">
      <c r="A26" s="54">
        <v>42438.479166666664</v>
      </c>
      <c r="B26" s="65">
        <f>B11</f>
        <v>3</v>
      </c>
      <c r="C26" t="s" s="66">
        <f>IF(C11="","",IF(C11&gt;D11,3,IF(C11&lt;D11,0,IF(C11=D11,1,0))))</f>
      </c>
      <c r="D26" t="s" s="66">
        <f>IF(D11="","",IF(D11&gt;C11,3,IF(D11&lt;C11,0,IF(D11=C11,1,0))))</f>
      </c>
      <c r="E26" s="67">
        <f>E11</f>
        <v>1</v>
      </c>
      <c r="F26" s="67">
        <f>F11</f>
        <v>7</v>
      </c>
      <c r="G26" t="s" s="56">
        <f>IF(G11="","",IF(G11&gt;H11,3,IF(G11&lt;H11,0,IF(G11=H11,1,0))))</f>
      </c>
      <c r="H26" t="s" s="56">
        <f>IF(H11="","",IF(H11&gt;G11,3,IF(H11&lt;G11,0,IF(H11=G11,1,0))))</f>
      </c>
      <c r="I26" s="67">
        <f>I11</f>
        <v>5</v>
      </c>
      <c r="J26" s="67">
        <f>J11</f>
        <v>11</v>
      </c>
      <c r="K26" t="s" s="56">
        <f>IF(K11="","",IF(K11&gt;L11,3,IF(K11&lt;L11,0,IF(K11=L11,1,0))))</f>
      </c>
      <c r="L26" t="s" s="56">
        <f>IF(L11="","",IF(L11&gt;K11,3,IF(L11&lt;K11,0,IF(L11=K11,1,0))))</f>
      </c>
      <c r="M26" s="67">
        <f>M11</f>
        <v>9</v>
      </c>
      <c r="N26" s="67">
        <f>N11</f>
        <v>15</v>
      </c>
      <c r="O26" t="s" s="56">
        <f>IF(O11="","",IF(O11&gt;P11,3,IF(O11&lt;P11,0,IF(O11=P11,1,0))))</f>
      </c>
      <c r="P26" t="s" s="56">
        <f>IF(P11="","",IF(P11&gt;O11,3,IF(P11&lt;O11,0,IF(P11=O11,1,0))))</f>
      </c>
      <c r="Q26" s="68">
        <f>Q11</f>
        <v>13</v>
      </c>
    </row>
    <row r="27" ht="27.35" customHeight="1">
      <c r="A27" s="54">
        <v>42438.489583333336</v>
      </c>
      <c r="B27" s="69">
        <f>B12</f>
        <v>3</v>
      </c>
      <c r="C27" t="s" s="70">
        <f>IF(C12="","",IF(C12&gt;D12,3,IF(C12&lt;D12,0,IF(C12=D12,1,0))))</f>
      </c>
      <c r="D27" t="s" s="70">
        <f>IF(D12="","",IF(D12&gt;C12,3,IF(D12&lt;C12,0,IF(D12=C12,1,0))))</f>
      </c>
      <c r="E27" s="71">
        <f>E12</f>
        <v>1</v>
      </c>
      <c r="F27" s="71">
        <f>F12</f>
        <v>7</v>
      </c>
      <c r="G27" t="s" s="58">
        <f>IF(G12="","",IF(G12&gt;H12,3,IF(G12&lt;H12,0,IF(G12=H12,1,0))))</f>
      </c>
      <c r="H27" t="s" s="58">
        <f>IF(H12="","",IF(H12&gt;G12,3,IF(H12&lt;G12,0,IF(H12=G12,1,0))))</f>
      </c>
      <c r="I27" s="71">
        <f>I12</f>
        <v>5</v>
      </c>
      <c r="J27" s="71">
        <f>J12</f>
        <v>11</v>
      </c>
      <c r="K27" t="s" s="58">
        <f>IF(K12="","",IF(K12&gt;L12,3,IF(K12&lt;L12,0,IF(K12=L12,1,0))))</f>
      </c>
      <c r="L27" t="s" s="58">
        <f>IF(L12="","",IF(L12&gt;K12,3,IF(L12&lt;K12,0,IF(L12=K12,1,0))))</f>
      </c>
      <c r="M27" s="71">
        <f>M12</f>
        <v>9</v>
      </c>
      <c r="N27" s="71">
        <f>N12</f>
        <v>15</v>
      </c>
      <c r="O27" t="s" s="58">
        <f>IF(O12="","",IF(O12&gt;P12,3,IF(O12&lt;P12,0,IF(O12=P12,1,0))))</f>
      </c>
      <c r="P27" t="s" s="58">
        <f>IF(P12="","",IF(P12&gt;O12,3,IF(P12&lt;O12,0,IF(P12=O12,1,0))))</f>
      </c>
      <c r="Q27" s="72">
        <f>Q12</f>
        <v>13</v>
      </c>
    </row>
    <row r="28" ht="27.35" customHeight="1">
      <c r="A28" s="54">
        <v>42438.5</v>
      </c>
      <c r="B28" s="65">
        <f>B13</f>
        <v>4</v>
      </c>
      <c r="C28" t="s" s="66">
        <f>IF(C13="","",IF(C13&gt;D13,3,IF(C13&lt;D13,0,IF(C13=D13,1,0))))</f>
      </c>
      <c r="D28" t="s" s="66">
        <f>IF(D13="","",IF(D13&gt;C13,3,IF(D13&lt;C13,0,IF(D13=C13,1,0))))</f>
      </c>
      <c r="E28" s="67">
        <f>E13</f>
        <v>2</v>
      </c>
      <c r="F28" s="67">
        <f>F13</f>
        <v>8</v>
      </c>
      <c r="G28" t="s" s="56">
        <f>IF(G13="","",IF(G13&gt;H13,3,IF(G13&lt;H13,0,IF(G13=H13,1,0))))</f>
      </c>
      <c r="H28" t="s" s="56">
        <f>IF(H13="","",IF(H13&gt;G13,3,IF(H13&lt;G13,0,IF(H13=G13,1,0))))</f>
      </c>
      <c r="I28" s="67">
        <f>I13</f>
        <v>6</v>
      </c>
      <c r="J28" s="67">
        <f>J13</f>
        <v>12</v>
      </c>
      <c r="K28" t="s" s="56">
        <f>IF(K13="","",IF(K13&gt;L13,3,IF(K13&lt;L13,0,IF(K13=L13,1,0))))</f>
      </c>
      <c r="L28" t="s" s="56">
        <f>IF(L13="","",IF(L13&gt;K13,3,IF(L13&lt;K13,0,IF(L13=K13,1,0))))</f>
      </c>
      <c r="M28" s="67">
        <f>M13</f>
        <v>10</v>
      </c>
      <c r="N28" s="67">
        <f>N13</f>
        <v>16</v>
      </c>
      <c r="O28" t="s" s="56">
        <f>IF(O13="","",IF(O13&gt;P13,3,IF(O13&lt;P13,0,IF(O13=P13,1,0))))</f>
      </c>
      <c r="P28" t="s" s="56">
        <f>IF(P13="","",IF(P13&gt;O13,3,IF(P13&lt;O13,0,IF(P13=O13,1,0))))</f>
      </c>
      <c r="Q28" s="68">
        <f>Q13</f>
        <v>14</v>
      </c>
    </row>
    <row r="29" ht="27.3" customHeight="1">
      <c r="A29" s="73">
        <v>42438.510416666664</v>
      </c>
      <c r="B29" s="69">
        <f>B14</f>
        <v>4</v>
      </c>
      <c r="C29" t="s" s="70">
        <f>IF(C14="","",IF(C14&gt;D14,3,IF(C14&lt;D14,0,IF(C14=D14,1,0))))</f>
      </c>
      <c r="D29" t="s" s="70">
        <f>IF(D14="","",IF(D14&gt;C14,3,IF(D14&lt;C14,0,IF(D14=C14,1,0))))</f>
      </c>
      <c r="E29" s="71">
        <f>E14</f>
        <v>2</v>
      </c>
      <c r="F29" s="71">
        <f>F14</f>
        <v>8</v>
      </c>
      <c r="G29" t="s" s="62">
        <f>IF(G14="","",IF(G14&gt;H14,3,IF(G14&lt;H14,0,IF(G14=H14,1,0))))</f>
      </c>
      <c r="H29" t="s" s="62">
        <f>IF(H14="","",IF(H14&gt;G14,3,IF(H14&lt;G14,0,IF(H14=G14,1,0))))</f>
      </c>
      <c r="I29" s="71">
        <f>I14</f>
        <v>6</v>
      </c>
      <c r="J29" s="71">
        <f>J14</f>
        <v>12</v>
      </c>
      <c r="K29" t="s" s="62">
        <f>IF(K14="","",IF(K14&gt;L14,3,IF(K14&lt;L14,0,IF(K14=L14,1,0))))</f>
      </c>
      <c r="L29" t="s" s="62">
        <f>IF(L14="","",IF(L14&gt;K14,3,IF(L14&lt;K14,0,IF(L14=K14,1,0))))</f>
      </c>
      <c r="M29" s="71">
        <f>M14</f>
        <v>10</v>
      </c>
      <c r="N29" s="71">
        <f>N14</f>
        <v>16</v>
      </c>
      <c r="O29" t="s" s="62">
        <f>IF(O14="","",IF(O14&gt;P14,3,IF(O14&lt;P14,0,IF(O14=P14,1,0))))</f>
      </c>
      <c r="P29" t="s" s="62">
        <f>IF(P14="","",IF(P14&gt;O14,3,IF(P14&lt;O14,0,IF(P14=O14,1,0))))</f>
      </c>
      <c r="Q29" s="72">
        <f>Q14</f>
        <v>14</v>
      </c>
    </row>
  </sheetData>
  <mergeCells count="6">
    <mergeCell ref="A1:Q1"/>
    <mergeCell ref="B16:Q17"/>
    <mergeCell ref="N2:Q2"/>
    <mergeCell ref="J2:M2"/>
    <mergeCell ref="F2:I2"/>
    <mergeCell ref="B2:E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2:D12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13.7344" style="74" customWidth="1"/>
    <col min="2" max="2" width="16.3516" style="74" customWidth="1"/>
    <col min="3" max="3" width="6.01562" style="74" customWidth="1"/>
    <col min="4" max="4" width="6.01562" style="74" customWidth="1"/>
    <col min="5" max="256" width="16.3516" style="74" customWidth="1"/>
  </cols>
  <sheetData>
    <row r="1" ht="27.65" customHeight="1">
      <c r="A1" t="s" s="16">
        <v>20</v>
      </c>
      <c r="B1" s="16"/>
      <c r="C1" s="16"/>
      <c r="D1" s="16"/>
    </row>
    <row r="2" ht="20.25" customHeight="1">
      <c r="A2" t="s" s="3">
        <v>21</v>
      </c>
      <c r="B2" t="s" s="3">
        <v>2</v>
      </c>
      <c r="C2" t="s" s="3">
        <v>22</v>
      </c>
      <c r="D2" t="s" s="3">
        <v>23</v>
      </c>
    </row>
    <row r="3" ht="20.25" customHeight="1">
      <c r="A3" s="75"/>
      <c r="B3" t="s" s="5">
        <v>7</v>
      </c>
      <c r="C3" s="6"/>
      <c r="D3" s="6"/>
    </row>
    <row r="4" ht="20.05" customHeight="1">
      <c r="A4" s="21">
        <v>1</v>
      </c>
      <c r="B4" s="76">
        <f>'Poules - POULES'!B6</f>
        <v>3</v>
      </c>
      <c r="C4" s="77">
        <f>SUM('Planning matin - PLANNING MATIN'!C20,'Planning matin - PLANNING MATIN'!C24,'Planning matin - PLANNING MATIN'!C26)</f>
        <v>0</v>
      </c>
      <c r="D4" s="77">
        <f>SUM(('Planning matin - PLANNING MATIN'!C5-'Planning matin - PLANNING MATIN'!D5),('Planning matin - PLANNING MATIN'!C9-'Planning matin - PLANNING MATIN'!D9),'Planning matin - PLANNING MATIN'!C11-'Planning matin - PLANNING MATIN'!D11)</f>
        <v>0</v>
      </c>
    </row>
    <row r="5" ht="20.05" customHeight="1">
      <c r="A5" s="21">
        <v>2</v>
      </c>
      <c r="B5" s="76">
        <f>'Poules - POULES'!B4</f>
        <v>1</v>
      </c>
      <c r="C5" s="77">
        <f>SUM('Planning matin - PLANNING MATIN'!C18,'Planning matin - PLANNING MATIN'!C22,'Planning matin - PLANNING MATIN'!D26)</f>
        <v>0</v>
      </c>
      <c r="D5" s="77">
        <f>SUM(('Planning matin - PLANNING MATIN'!C3-'Planning matin - PLANNING MATIN'!D3),('Planning matin - PLANNING MATIN'!C7-'Planning matin - PLANNING MATIN'!D7),('Planning matin - PLANNING MATIN'!D11-'Planning matin - PLANNING MATIN'!C11))</f>
        <v>0</v>
      </c>
    </row>
    <row r="6" ht="20.05" customHeight="1">
      <c r="A6" s="21">
        <v>3</v>
      </c>
      <c r="B6" s="76">
        <f>'Poules - POULES'!B7</f>
        <v>4</v>
      </c>
      <c r="C6" s="77">
        <f>SUM('Planning matin - PLANNING MATIN'!D20,'Planning matin - PLANNING MATIN'!D22,'Planning matin - PLANNING MATIN'!C28)</f>
        <v>0</v>
      </c>
      <c r="D6" s="77">
        <f>SUM(('Planning matin - PLANNING MATIN'!D5-'Planning matin - PLANNING MATIN'!C5),('Planning matin - PLANNING MATIN'!D7-'Planning matin - PLANNING MATIN'!C7),('Planning matin - PLANNING MATIN'!C13-'Planning matin - PLANNING MATIN'!D13))</f>
        <v>0</v>
      </c>
    </row>
    <row r="7" ht="20.05" customHeight="1">
      <c r="A7" s="21">
        <v>4</v>
      </c>
      <c r="B7" s="76">
        <f>'Poules - POULES'!B5</f>
        <v>2</v>
      </c>
      <c r="C7" s="77">
        <f>SUM('Planning matin - PLANNING MATIN'!D18,'Planning matin - PLANNING MATIN'!D24,'Planning matin - PLANNING MATIN'!D28)</f>
        <v>0</v>
      </c>
      <c r="D7" s="77">
        <f>SUM(('Planning matin - PLANNING MATIN'!D3-'Planning matin - PLANNING MATIN'!C3),('Planning matin - PLANNING MATIN'!D9-'Planning matin - PLANNING MATIN'!C9),('Planning matin - PLANNING MATIN'!D13-'Planning matin - PLANNING MATIN'!C13))</f>
        <v>0</v>
      </c>
    </row>
    <row r="8" ht="20.05" customHeight="1">
      <c r="A8" s="78"/>
      <c r="B8" t="s" s="11">
        <v>13</v>
      </c>
      <c r="C8" s="12"/>
      <c r="D8" s="12"/>
    </row>
    <row r="9" ht="20.05" customHeight="1">
      <c r="A9" s="21">
        <v>1</v>
      </c>
      <c r="B9" s="13">
        <f>'Poules - POULES'!B9</f>
        <v>1</v>
      </c>
      <c r="C9" s="14">
        <f>SUM('Planning matin - PLANNING MATIN'!C19,'Planning matin - PLANNING MATIN'!C23,'Planning matin - PLANNING MATIN'!D27)</f>
        <v>0</v>
      </c>
      <c r="D9" s="14">
        <f>SUM(('Planning matin - PLANNING MATIN'!C4-'Planning matin - PLANNING MATIN'!D4),('Planning matin - PLANNING MATIN'!C8-'Planning matin - PLANNING MATIN'!D8),('Planning matin - PLANNING MATIN'!D12-'Planning matin - PLANNING MATIN'!C12))</f>
        <v>0</v>
      </c>
    </row>
    <row r="10" ht="20.05" customHeight="1">
      <c r="A10" s="21">
        <v>2</v>
      </c>
      <c r="B10" s="13">
        <f>'Poules - POULES'!B10</f>
        <v>2</v>
      </c>
      <c r="C10" s="14">
        <f>SUM('Planning matin - PLANNING MATIN'!D19,'Planning matin - PLANNING MATIN'!D25,'Planning matin - PLANNING MATIN'!D29)</f>
        <v>0</v>
      </c>
      <c r="D10" s="14">
        <f>SUM(('Planning matin - PLANNING MATIN'!D4-'Planning matin - PLANNING MATIN'!C4),('Planning matin - PLANNING MATIN'!D10-'Planning matin - PLANNING MATIN'!C10),('Planning matin - PLANNING MATIN'!D14-'Planning matin - PLANNING MATIN'!C14))</f>
        <v>0</v>
      </c>
    </row>
    <row r="11" ht="20.05" customHeight="1">
      <c r="A11" s="21">
        <v>3</v>
      </c>
      <c r="B11" s="13">
        <f>'Poules - POULES'!B11</f>
        <v>3</v>
      </c>
      <c r="C11" s="14">
        <f>SUM('Planning matin - PLANNING MATIN'!C21,'Planning matin - PLANNING MATIN'!C25,'Planning matin - PLANNING MATIN'!C27)</f>
        <v>0</v>
      </c>
      <c r="D11" s="14">
        <f>SUM(('Planning matin - PLANNING MATIN'!C6-'Planning matin - PLANNING MATIN'!D6),('Planning matin - PLANNING MATIN'!C10-'Planning matin - PLANNING MATIN'!D10),('Planning matin - PLANNING MATIN'!C12-'Planning matin - PLANNING MATIN'!D12))</f>
        <v>0</v>
      </c>
    </row>
    <row r="12" ht="20.05" customHeight="1">
      <c r="A12" s="21">
        <v>4</v>
      </c>
      <c r="B12" s="13">
        <f>'Poules - POULES'!B12</f>
        <v>4</v>
      </c>
      <c r="C12" s="14">
        <f>SUM('Planning matin - PLANNING MATIN'!D21,'Planning matin - PLANNING MATIN'!D23,'Planning matin - PLANNING MATIN'!C29)</f>
        <v>0</v>
      </c>
      <c r="D12" s="14">
        <f>SUM(('Planning matin - PLANNING MATIN'!D6-'Planning matin - PLANNING MATIN'!C6),('Planning matin - PLANNING MATIN'!D8-'Planning matin - PLANNING MATIN'!C8),('Planning matin - PLANNING MATIN'!C14-'Planning matin - PLANNING MATIN'!D14))</f>
        <v>0</v>
      </c>
    </row>
  </sheetData>
  <mergeCells count="3">
    <mergeCell ref="A1:D1"/>
    <mergeCell ref="B3:D3"/>
    <mergeCell ref="B8:D8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A2:D12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13.7344" style="79" customWidth="1"/>
    <col min="2" max="2" width="16.3516" style="79" customWidth="1"/>
    <col min="3" max="3" width="5.89844" style="79" customWidth="1"/>
    <col min="4" max="4" width="5.89844" style="79" customWidth="1"/>
    <col min="5" max="256" width="16.3516" style="79" customWidth="1"/>
  </cols>
  <sheetData>
    <row r="1" ht="27.65" customHeight="1">
      <c r="A1" t="s" s="16">
        <v>24</v>
      </c>
      <c r="B1" s="16"/>
      <c r="C1" s="16"/>
      <c r="D1" s="16"/>
    </row>
    <row r="2" ht="20.25" customHeight="1">
      <c r="A2" t="s" s="3">
        <v>21</v>
      </c>
      <c r="B2" t="s" s="3">
        <v>3</v>
      </c>
      <c r="C2" t="s" s="3">
        <v>22</v>
      </c>
      <c r="D2" t="s" s="3">
        <v>23</v>
      </c>
    </row>
    <row r="3" ht="20.25" customHeight="1">
      <c r="A3" s="75"/>
      <c r="B3" t="s" s="5">
        <v>7</v>
      </c>
      <c r="C3" s="6"/>
      <c r="D3" s="6"/>
    </row>
    <row r="4" ht="20.05" customHeight="1">
      <c r="A4" s="21">
        <v>1</v>
      </c>
      <c r="B4" s="76">
        <f>'Poules - POULES'!C6</f>
        <v>7</v>
      </c>
      <c r="C4" s="77">
        <f>SUM('Planning matin - PLANNING MATIN'!G20,'Planning matin - PLANNING MATIN'!G24,'Planning matin - PLANNING MATIN'!G26)</f>
        <v>0</v>
      </c>
      <c r="D4" s="77">
        <f>SUM(('Planning matin - PLANNING MATIN'!G5-'Planning matin - PLANNING MATIN'!H5),('Planning matin - PLANNING MATIN'!G9-'Planning matin - PLANNING MATIN'!H9),('Planning matin - PLANNING MATIN'!G11-'Planning matin - PLANNING MATIN'!H11))</f>
        <v>0</v>
      </c>
    </row>
    <row r="5" ht="20.05" customHeight="1">
      <c r="A5" s="21">
        <v>2</v>
      </c>
      <c r="B5" s="76">
        <f>'Poules - POULES'!C4</f>
        <v>5</v>
      </c>
      <c r="C5" s="77">
        <f>SUM('Planning matin - PLANNING MATIN'!G18,'Planning matin - PLANNING MATIN'!G22,'Planning matin - PLANNING MATIN'!H26)</f>
        <v>0</v>
      </c>
      <c r="D5" s="77">
        <f>SUM(('Planning matin - PLANNING MATIN'!G3-'Planning matin - PLANNING MATIN'!H3),('Planning matin - PLANNING MATIN'!G7-'Planning matin - PLANNING MATIN'!H7),('Planning matin - PLANNING MATIN'!H11-'Planning matin - PLANNING MATIN'!G11))</f>
        <v>0</v>
      </c>
    </row>
    <row r="6" ht="20.05" customHeight="1">
      <c r="A6" s="21">
        <v>3</v>
      </c>
      <c r="B6" s="76">
        <f>'Poules - POULES'!C7</f>
        <v>8</v>
      </c>
      <c r="C6" s="77">
        <f>SUM('Planning matin - PLANNING MATIN'!H20,'Planning matin - PLANNING MATIN'!H22,'Planning matin - PLANNING MATIN'!G28)</f>
        <v>0</v>
      </c>
      <c r="D6" s="77">
        <f>SUM(('Planning matin - PLANNING MATIN'!H5-'Planning matin - PLANNING MATIN'!G5),('Planning matin - PLANNING MATIN'!H7-'Planning matin - PLANNING MATIN'!G7),('Planning matin - PLANNING MATIN'!G13-'Planning matin - PLANNING MATIN'!H13))</f>
        <v>0</v>
      </c>
    </row>
    <row r="7" ht="20.05" customHeight="1">
      <c r="A7" s="21">
        <v>4</v>
      </c>
      <c r="B7" s="76">
        <f>'Poules - POULES'!C5</f>
        <v>6</v>
      </c>
      <c r="C7" s="77">
        <f>SUM('Planning matin - PLANNING MATIN'!H18,'Planning matin - PLANNING MATIN'!H24,'Planning matin - PLANNING MATIN'!H28)</f>
        <v>0</v>
      </c>
      <c r="D7" s="77">
        <f>SUM(('Planning matin - PLANNING MATIN'!H3-'Planning matin - PLANNING MATIN'!G3),('Planning matin - PLANNING MATIN'!H9-'Planning matin - PLANNING MATIN'!G9),('Planning matin - PLANNING MATIN'!H13-'Planning matin - PLANNING MATIN'!G13))</f>
        <v>0</v>
      </c>
    </row>
    <row r="8" ht="20.05" customHeight="1">
      <c r="A8" s="78"/>
      <c r="B8" t="s" s="11">
        <v>13</v>
      </c>
      <c r="C8" s="12"/>
      <c r="D8" s="12"/>
    </row>
    <row r="9" ht="20.05" customHeight="1">
      <c r="A9" s="21">
        <v>1</v>
      </c>
      <c r="B9" s="13">
        <f>'Poules - POULES'!C9</f>
        <v>5</v>
      </c>
      <c r="C9" s="14">
        <f>SUM('Planning matin - PLANNING MATIN'!G19,'Planning matin - PLANNING MATIN'!G23,'Planning matin - PLANNING MATIN'!H27)</f>
        <v>0</v>
      </c>
      <c r="D9" s="14">
        <f>SUM(('Planning matin - PLANNING MATIN'!G4-'Planning matin - PLANNING MATIN'!H4),('Planning matin - PLANNING MATIN'!G8-'Planning matin - PLANNING MATIN'!H8),('Planning matin - PLANNING MATIN'!H12-'Planning matin - PLANNING MATIN'!G12))</f>
        <v>0</v>
      </c>
    </row>
    <row r="10" ht="20.05" customHeight="1">
      <c r="A10" s="21">
        <v>2</v>
      </c>
      <c r="B10" s="13">
        <f>'Poules - POULES'!C10</f>
        <v>6</v>
      </c>
      <c r="C10" s="14">
        <f>SUM('Planning matin - PLANNING MATIN'!H19,'Planning matin - PLANNING MATIN'!H25,'Planning matin - PLANNING MATIN'!H29)</f>
        <v>0</v>
      </c>
      <c r="D10" s="14">
        <f>SUM(('Planning matin - PLANNING MATIN'!H4-'Planning matin - PLANNING MATIN'!G4),('Planning matin - PLANNING MATIN'!H10-'Planning matin - PLANNING MATIN'!G10),('Planning matin - PLANNING MATIN'!H14-'Planning matin - PLANNING MATIN'!G14))</f>
        <v>0</v>
      </c>
    </row>
    <row r="11" ht="20.05" customHeight="1">
      <c r="A11" s="21">
        <v>3</v>
      </c>
      <c r="B11" s="13">
        <f>'Poules - POULES'!C11</f>
        <v>7</v>
      </c>
      <c r="C11" s="14">
        <f>SUM('Planning matin - PLANNING MATIN'!G21,'Planning matin - PLANNING MATIN'!G25,'Planning matin - PLANNING MATIN'!G27)</f>
        <v>0</v>
      </c>
      <c r="D11" s="14">
        <f>SUM(('Planning matin - PLANNING MATIN'!G6-'Planning matin - PLANNING MATIN'!H6),('Planning matin - PLANNING MATIN'!G10-'Planning matin - PLANNING MATIN'!H10),('Planning matin - PLANNING MATIN'!G12-'Planning matin - PLANNING MATIN'!H12))</f>
        <v>0</v>
      </c>
    </row>
    <row r="12" ht="20.05" customHeight="1">
      <c r="A12" s="21">
        <v>4</v>
      </c>
      <c r="B12" s="13">
        <f>'Poules - POULES'!C12</f>
        <v>8</v>
      </c>
      <c r="C12" s="14">
        <f>SUM('Planning matin - PLANNING MATIN'!H21,'Planning matin - PLANNING MATIN'!H23,'Planning matin - PLANNING MATIN'!G29)</f>
        <v>0</v>
      </c>
      <c r="D12" s="14">
        <f>SUM(('Planning matin - PLANNING MATIN'!H6-'Planning matin - PLANNING MATIN'!G6),('Planning matin - PLANNING MATIN'!H8-'Planning matin - PLANNING MATIN'!G8),('Planning matin - PLANNING MATIN'!G14-'Planning matin - PLANNING MATIN'!H14))</f>
        <v>0</v>
      </c>
    </row>
  </sheetData>
  <mergeCells count="3">
    <mergeCell ref="A1:D1"/>
    <mergeCell ref="B3:D3"/>
    <mergeCell ref="B8:D8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dimension ref="A2:D12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13.7344" style="80" customWidth="1"/>
    <col min="2" max="2" width="16.3516" style="80" customWidth="1"/>
    <col min="3" max="3" width="5.89062" style="80" customWidth="1"/>
    <col min="4" max="4" width="5.89062" style="80" customWidth="1"/>
    <col min="5" max="256" width="16.3516" style="80" customWidth="1"/>
  </cols>
  <sheetData>
    <row r="1" ht="27.65" customHeight="1">
      <c r="A1" t="s" s="16">
        <v>25</v>
      </c>
      <c r="B1" s="16"/>
      <c r="C1" s="16"/>
      <c r="D1" s="16"/>
    </row>
    <row r="2" ht="20.25" customHeight="1">
      <c r="A2" t="s" s="3">
        <v>21</v>
      </c>
      <c r="B2" t="s" s="3">
        <v>4</v>
      </c>
      <c r="C2" t="s" s="3">
        <v>22</v>
      </c>
      <c r="D2" t="s" s="3">
        <v>23</v>
      </c>
    </row>
    <row r="3" ht="20.25" customHeight="1">
      <c r="A3" s="75"/>
      <c r="B3" t="s" s="5">
        <v>7</v>
      </c>
      <c r="C3" s="6"/>
      <c r="D3" s="6"/>
    </row>
    <row r="4" ht="20.05" customHeight="1">
      <c r="A4" s="21">
        <v>1</v>
      </c>
      <c r="B4" s="76">
        <f>'Poules - POULES'!D6</f>
        <v>11</v>
      </c>
      <c r="C4" s="77">
        <f>SUM('Planning matin - PLANNING MATIN'!K20,'Planning matin - PLANNING MATIN'!K24,'Planning matin - PLANNING MATIN'!K26)</f>
        <v>0</v>
      </c>
      <c r="D4" s="77">
        <f>SUM(('Planning matin - PLANNING MATIN'!K5-'Planning matin - PLANNING MATIN'!L5),('Planning matin - PLANNING MATIN'!K9-'Planning matin - PLANNING MATIN'!L9),('Planning matin - PLANNING MATIN'!K11-'Planning matin - PLANNING MATIN'!L11))</f>
        <v>0</v>
      </c>
    </row>
    <row r="5" ht="20.05" customHeight="1">
      <c r="A5" s="21">
        <v>2</v>
      </c>
      <c r="B5" s="76">
        <f>'Poules - POULES'!D4</f>
        <v>9</v>
      </c>
      <c r="C5" s="77">
        <f>SUM('Planning matin - PLANNING MATIN'!K18,'Planning matin - PLANNING MATIN'!K22,'Planning matin - PLANNING MATIN'!L26)</f>
        <v>0</v>
      </c>
      <c r="D5" s="77">
        <f>SUM(('Planning matin - PLANNING MATIN'!K3-'Planning matin - PLANNING MATIN'!L3),('Planning matin - PLANNING MATIN'!K7-'Planning matin - PLANNING MATIN'!L7),('Planning matin - PLANNING MATIN'!L11-'Planning matin - PLANNING MATIN'!K11))</f>
        <v>0</v>
      </c>
    </row>
    <row r="6" ht="20.05" customHeight="1">
      <c r="A6" s="21">
        <v>3</v>
      </c>
      <c r="B6" s="76">
        <f>'Poules - POULES'!D7</f>
        <v>12</v>
      </c>
      <c r="C6" s="77">
        <f>SUM('Planning matin - PLANNING MATIN'!L20,'Planning matin - PLANNING MATIN'!L22,'Planning matin - PLANNING MATIN'!K28)</f>
        <v>0</v>
      </c>
      <c r="D6" s="77">
        <f>SUM(('Planning matin - PLANNING MATIN'!L5-'Planning matin - PLANNING MATIN'!K5),('Planning matin - PLANNING MATIN'!L7-'Planning matin - PLANNING MATIN'!K7),('Planning matin - PLANNING MATIN'!K13-'Planning matin - PLANNING MATIN'!L13))</f>
        <v>0</v>
      </c>
    </row>
    <row r="7" ht="20.05" customHeight="1">
      <c r="A7" s="21">
        <v>4</v>
      </c>
      <c r="B7" s="76">
        <f>'Poules - POULES'!D5</f>
        <v>10</v>
      </c>
      <c r="C7" s="77">
        <f>SUM('Planning matin - PLANNING MATIN'!L18,'Planning matin - PLANNING MATIN'!L24,'Planning matin - PLANNING MATIN'!L28)</f>
        <v>0</v>
      </c>
      <c r="D7" s="77">
        <f>SUM(('Planning matin - PLANNING MATIN'!L3-'Planning matin - PLANNING MATIN'!K3),('Planning matin - PLANNING MATIN'!L9-'Planning matin - PLANNING MATIN'!K9),('Planning matin - PLANNING MATIN'!L13-'Planning matin - PLANNING MATIN'!K13))</f>
        <v>0</v>
      </c>
    </row>
    <row r="8" ht="20.05" customHeight="1">
      <c r="A8" s="78"/>
      <c r="B8" t="s" s="11">
        <v>13</v>
      </c>
      <c r="C8" s="12"/>
      <c r="D8" s="12"/>
    </row>
    <row r="9" ht="20.05" customHeight="1">
      <c r="A9" s="21">
        <v>1</v>
      </c>
      <c r="B9" s="13">
        <f>'Poules - POULES'!D9</f>
        <v>9</v>
      </c>
      <c r="C9" s="14">
        <f>SUM('Planning matin - PLANNING MATIN'!K19,'Planning matin - PLANNING MATIN'!K23,'Planning matin - PLANNING MATIN'!L27)</f>
        <v>0</v>
      </c>
      <c r="D9" s="14">
        <f>SUM(('Planning matin - PLANNING MATIN'!K4-'Planning matin - PLANNING MATIN'!L4),('Planning matin - PLANNING MATIN'!K8-'Planning matin - PLANNING MATIN'!L8),('Planning matin - PLANNING MATIN'!L12-'Planning matin - PLANNING MATIN'!K12))</f>
        <v>0</v>
      </c>
    </row>
    <row r="10" ht="20.05" customHeight="1">
      <c r="A10" s="21">
        <v>2</v>
      </c>
      <c r="B10" s="13">
        <f>'Poules - POULES'!D10</f>
        <v>10</v>
      </c>
      <c r="C10" s="14">
        <f>SUM('Planning matin - PLANNING MATIN'!L19,'Planning matin - PLANNING MATIN'!L25,'Planning matin - PLANNING MATIN'!L29)</f>
        <v>0</v>
      </c>
      <c r="D10" s="14">
        <f>SUM(('Planning matin - PLANNING MATIN'!L4-'Planning matin - PLANNING MATIN'!K4),('Planning matin - PLANNING MATIN'!L10-'Planning matin - PLANNING MATIN'!K10),('Planning matin - PLANNING MATIN'!L14-'Planning matin - PLANNING MATIN'!K14))</f>
        <v>0</v>
      </c>
    </row>
    <row r="11" ht="20.05" customHeight="1">
      <c r="A11" s="21">
        <v>3</v>
      </c>
      <c r="B11" s="13">
        <f>'Poules - POULES'!D11</f>
        <v>11</v>
      </c>
      <c r="C11" s="14">
        <f>SUM('Planning matin - PLANNING MATIN'!K21,'Planning matin - PLANNING MATIN'!K25,'Planning matin - PLANNING MATIN'!K27)</f>
        <v>0</v>
      </c>
      <c r="D11" s="14">
        <f>SUM(('Planning matin - PLANNING MATIN'!K6-'Planning matin - PLANNING MATIN'!L6),('Planning matin - PLANNING MATIN'!K10-'Planning matin - PLANNING MATIN'!L10),('Planning matin - PLANNING MATIN'!K12-'Planning matin - PLANNING MATIN'!L12))</f>
        <v>0</v>
      </c>
    </row>
    <row r="12" ht="20.05" customHeight="1">
      <c r="A12" s="21">
        <v>4</v>
      </c>
      <c r="B12" s="13">
        <f>'Poules - POULES'!D12</f>
        <v>12</v>
      </c>
      <c r="C12" s="14">
        <f>SUM('Planning matin - PLANNING MATIN'!L21,'Planning matin - PLANNING MATIN'!L23,'Planning matin - PLANNING MATIN'!K29)</f>
        <v>0</v>
      </c>
      <c r="D12" s="14">
        <f>SUM(('Planning matin - PLANNING MATIN'!L6-'Planning matin - PLANNING MATIN'!K6),('Planning matin - PLANNING MATIN'!L8-'Planning matin - PLANNING MATIN'!K8),('Planning matin - PLANNING MATIN'!K14-'Planning matin - PLANNING MATIN'!L14))</f>
        <v>0</v>
      </c>
    </row>
  </sheetData>
  <mergeCells count="3">
    <mergeCell ref="A1:D1"/>
    <mergeCell ref="B3:D3"/>
    <mergeCell ref="B8:D8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dimension ref="A2:D12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13.7344" style="81" customWidth="1"/>
    <col min="2" max="2" width="16.3516" style="81" customWidth="1"/>
    <col min="3" max="3" width="5.95312" style="81" customWidth="1"/>
    <col min="4" max="4" width="5.95312" style="81" customWidth="1"/>
    <col min="5" max="256" width="16.3516" style="81" customWidth="1"/>
  </cols>
  <sheetData>
    <row r="1" ht="27.65" customHeight="1">
      <c r="A1" t="s" s="16">
        <v>26</v>
      </c>
      <c r="B1" s="16"/>
      <c r="C1" s="16"/>
      <c r="D1" s="16"/>
    </row>
    <row r="2" ht="20.25" customHeight="1">
      <c r="A2" t="s" s="3">
        <v>21</v>
      </c>
      <c r="B2" t="s" s="3">
        <v>5</v>
      </c>
      <c r="C2" t="s" s="3">
        <v>22</v>
      </c>
      <c r="D2" t="s" s="3">
        <v>23</v>
      </c>
    </row>
    <row r="3" ht="20.25" customHeight="1">
      <c r="A3" s="75"/>
      <c r="B3" t="s" s="5">
        <v>7</v>
      </c>
      <c r="C3" s="82"/>
      <c r="D3" s="82"/>
    </row>
    <row r="4" ht="20.05" customHeight="1">
      <c r="A4" s="21">
        <v>1</v>
      </c>
      <c r="B4" s="76">
        <f>'Poules - POULES'!E6</f>
        <v>15</v>
      </c>
      <c r="C4" s="77">
        <f>SUM('Planning matin - PLANNING MATIN'!O20,'Planning matin - PLANNING MATIN'!O24,'Planning matin - PLANNING MATIN'!O26)</f>
        <v>0</v>
      </c>
      <c r="D4" s="77">
        <f>SUM(('Planning matin - PLANNING MATIN'!O5-'Planning matin - PLANNING MATIN'!P5),('Planning matin - PLANNING MATIN'!O9-'Planning matin - PLANNING MATIN'!P9),('Planning matin - PLANNING MATIN'!O11-'Planning matin - PLANNING MATIN'!P11))</f>
        <v>0</v>
      </c>
    </row>
    <row r="5" ht="20.05" customHeight="1">
      <c r="A5" s="21">
        <v>2</v>
      </c>
      <c r="B5" s="76">
        <f>'Poules - POULES'!E4</f>
        <v>13</v>
      </c>
      <c r="C5" s="77">
        <f>SUM('Planning matin - PLANNING MATIN'!O18,'Planning matin - PLANNING MATIN'!O22,'Planning matin - PLANNING MATIN'!P26)</f>
        <v>0</v>
      </c>
      <c r="D5" s="77">
        <f>SUM(('Planning matin - PLANNING MATIN'!O3-'Planning matin - PLANNING MATIN'!P3),('Planning matin - PLANNING MATIN'!O7-'Planning matin - PLANNING MATIN'!P7),('Planning matin - PLANNING MATIN'!P11-'Planning matin - PLANNING MATIN'!O11))</f>
        <v>0</v>
      </c>
    </row>
    <row r="6" ht="20.05" customHeight="1">
      <c r="A6" s="21">
        <v>3</v>
      </c>
      <c r="B6" s="76">
        <f>'Poules - POULES'!E7</f>
        <v>16</v>
      </c>
      <c r="C6" s="77">
        <f>SUM('Planning matin - PLANNING MATIN'!P20,'Planning matin - PLANNING MATIN'!P22,'Planning matin - PLANNING MATIN'!O28)</f>
        <v>0</v>
      </c>
      <c r="D6" s="77">
        <f>SUM(('Planning matin - PLANNING MATIN'!P5-'Planning matin - PLANNING MATIN'!O5),('Planning matin - PLANNING MATIN'!P7-'Planning matin - PLANNING MATIN'!O7),('Planning matin - PLANNING MATIN'!O13-'Planning matin - PLANNING MATIN'!P13))</f>
        <v>0</v>
      </c>
    </row>
    <row r="7" ht="20.05" customHeight="1">
      <c r="A7" s="21">
        <v>4</v>
      </c>
      <c r="B7" s="76">
        <f>'Poules - POULES'!E5</f>
        <v>14</v>
      </c>
      <c r="C7" s="77">
        <f>SUM('Planning matin - PLANNING MATIN'!P18,'Planning matin - PLANNING MATIN'!P24,'Planning matin - PLANNING MATIN'!P28)</f>
        <v>0</v>
      </c>
      <c r="D7" s="77">
        <f>SUM(('Planning matin - PLANNING MATIN'!P3-'Planning matin - PLANNING MATIN'!O3),('Planning matin - PLANNING MATIN'!P9-'Planning matin - PLANNING MATIN'!O9),('Planning matin - PLANNING MATIN'!P13-'Planning matin - PLANNING MATIN'!O13))</f>
        <v>0</v>
      </c>
    </row>
    <row r="8" ht="20.05" customHeight="1">
      <c r="A8" s="78"/>
      <c r="B8" t="s" s="11">
        <v>13</v>
      </c>
      <c r="C8" s="83"/>
      <c r="D8" s="83"/>
    </row>
    <row r="9" ht="20.05" customHeight="1">
      <c r="A9" s="21">
        <v>1</v>
      </c>
      <c r="B9" s="13">
        <f>'Poules - POULES'!E9</f>
        <v>13</v>
      </c>
      <c r="C9" s="14">
        <f>SUM('Planning matin - PLANNING MATIN'!O19,'Planning matin - PLANNING MATIN'!O23,'Planning matin - PLANNING MATIN'!P27)</f>
        <v>0</v>
      </c>
      <c r="D9" s="23">
        <f>SUM(('Planning matin - PLANNING MATIN'!O19-'Planning matin - PLANNING MATIN'!P19),('Planning matin - PLANNING MATIN'!O23-'Planning matin - PLANNING MATIN'!P23),('Planning matin - PLANNING MATIN'!P27-'Planning matin - PLANNING MATIN'!O27))</f>
      </c>
    </row>
    <row r="10" ht="20.05" customHeight="1">
      <c r="A10" s="21">
        <v>2</v>
      </c>
      <c r="B10" s="13">
        <f>'Poules - POULES'!E10</f>
        <v>14</v>
      </c>
      <c r="C10" s="14">
        <f>SUM('Planning matin - PLANNING MATIN'!P19,'Planning matin - PLANNING MATIN'!P25,'Planning matin - PLANNING MATIN'!P29)</f>
        <v>0</v>
      </c>
      <c r="D10" s="23">
        <f>SUM(('Planning matin - PLANNING MATIN'!P19-'Planning matin - PLANNING MATIN'!O19),('Planning matin - PLANNING MATIN'!P25-'Planning matin - PLANNING MATIN'!O25),('Planning matin - PLANNING MATIN'!P29-'Planning matin - PLANNING MATIN'!O29))</f>
      </c>
    </row>
    <row r="11" ht="20.05" customHeight="1">
      <c r="A11" s="21">
        <v>3</v>
      </c>
      <c r="B11" s="13">
        <f>'Poules - POULES'!E11</f>
        <v>15</v>
      </c>
      <c r="C11" s="14">
        <f>SUM('Planning matin - PLANNING MATIN'!O21,'Planning matin - PLANNING MATIN'!O25,'Planning matin - PLANNING MATIN'!O27)</f>
        <v>0</v>
      </c>
      <c r="D11" s="23">
        <f>SUM(('Planning matin - PLANNING MATIN'!O21-'Planning matin - PLANNING MATIN'!P21),('Planning matin - PLANNING MATIN'!O25-'Planning matin - PLANNING MATIN'!P25),('Planning matin - PLANNING MATIN'!O27-'Planning matin - PLANNING MATIN'!P27))</f>
      </c>
    </row>
    <row r="12" ht="20.05" customHeight="1">
      <c r="A12" s="21">
        <v>4</v>
      </c>
      <c r="B12" s="13">
        <f>'Poules - POULES'!E12</f>
        <v>16</v>
      </c>
      <c r="C12" s="14">
        <f>SUM('Planning matin - PLANNING MATIN'!P21,'Planning matin - PLANNING MATIN'!P23,'Planning matin - PLANNING MATIN'!O29)</f>
        <v>0</v>
      </c>
      <c r="D12" s="23">
        <f>SUM(('Planning matin - PLANNING MATIN'!P21-'Planning matin - PLANNING MATIN'!O21),('Planning matin - PLANNING MATIN'!P23-'Planning matin - PLANNING MATIN'!O23),('Planning matin - PLANNING MATIN'!O29-'Planning matin - PLANNING MATIN'!P29))</f>
      </c>
    </row>
  </sheetData>
  <mergeCells count="1">
    <mergeCell ref="A1:D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dimension ref="A2:R15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9.49219" style="84" customWidth="1"/>
    <col min="2" max="2" width="16.3516" style="84" customWidth="1"/>
    <col min="3" max="3" width="16.3516" style="84" customWidth="1"/>
    <col min="4" max="4" width="5.41406" style="84" customWidth="1"/>
    <col min="5" max="5" width="5.54688" style="84" customWidth="1"/>
    <col min="6" max="6" width="16.3516" style="84" customWidth="1"/>
    <col min="7" max="7" width="16.3516" style="84" customWidth="1"/>
    <col min="8" max="8" width="5.40625" style="84" customWidth="1"/>
    <col min="9" max="9" width="5.40625" style="84" customWidth="1"/>
    <col min="10" max="10" width="16.3516" style="84" customWidth="1"/>
    <col min="11" max="11" width="16.3516" style="84" customWidth="1"/>
    <col min="12" max="12" width="5.40625" style="84" customWidth="1"/>
    <col min="13" max="13" width="5.40625" style="84" customWidth="1"/>
    <col min="14" max="14" width="16.3516" style="84" customWidth="1"/>
    <col min="15" max="15" width="16.3516" style="84" customWidth="1"/>
    <col min="16" max="16" width="5.40625" style="84" customWidth="1"/>
    <col min="17" max="17" width="5.40625" style="84" customWidth="1"/>
    <col min="18" max="18" width="16.3516" style="84" customWidth="1"/>
    <col min="19" max="256" width="16.3516" style="84" customWidth="1"/>
  </cols>
  <sheetData>
    <row r="1" ht="77.35" customHeight="1">
      <c r="A1" t="s" s="85">
        <v>27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</row>
    <row r="2" ht="20.05" customHeight="1">
      <c r="A2" s="83"/>
      <c r="B2" s="83"/>
      <c r="C2" t="s" s="86">
        <v>28</v>
      </c>
      <c r="D2" s="87"/>
      <c r="E2" s="87"/>
      <c r="F2" s="87"/>
      <c r="G2" s="87"/>
      <c r="H2" s="87"/>
      <c r="I2" s="87"/>
      <c r="J2" s="87"/>
      <c r="K2" t="s" s="86">
        <v>29</v>
      </c>
      <c r="L2" s="87"/>
      <c r="M2" s="87"/>
      <c r="N2" s="87"/>
      <c r="O2" s="87"/>
      <c r="P2" s="87"/>
      <c r="Q2" s="87"/>
      <c r="R2" s="87"/>
    </row>
    <row r="3" ht="20.25" customHeight="1">
      <c r="A3" s="17"/>
      <c r="B3" t="s" s="3">
        <v>18</v>
      </c>
      <c r="C3" s="88">
        <v>1</v>
      </c>
      <c r="D3" s="89"/>
      <c r="E3" s="89"/>
      <c r="F3" s="89"/>
      <c r="G3" s="88">
        <v>2</v>
      </c>
      <c r="H3" s="89"/>
      <c r="I3" s="89"/>
      <c r="J3" s="89"/>
      <c r="K3" s="88">
        <v>3</v>
      </c>
      <c r="L3" s="89"/>
      <c r="M3" s="89"/>
      <c r="N3" s="89"/>
      <c r="O3" s="88">
        <v>4</v>
      </c>
      <c r="P3" s="89"/>
      <c r="Q3" s="89"/>
      <c r="R3" s="89"/>
    </row>
    <row r="4" ht="20.25" customHeight="1">
      <c r="A4" s="90">
        <v>42460</v>
      </c>
      <c r="B4" s="91">
        <v>42438.583333333336</v>
      </c>
      <c r="C4" s="92">
        <f>'Classement - POULES A'!B4</f>
        <v>3</v>
      </c>
      <c r="D4" s="93"/>
      <c r="E4" s="93"/>
      <c r="F4" s="94">
        <f>'Classement - POULES B'!B5</f>
        <v>5</v>
      </c>
      <c r="G4" s="94">
        <f>'Classement - POULES A'!B5</f>
        <v>1</v>
      </c>
      <c r="H4" s="93"/>
      <c r="I4" s="93"/>
      <c r="J4" s="94">
        <f>'Classement - POULES B'!B4</f>
        <v>7</v>
      </c>
      <c r="K4" s="94">
        <f>'Classement - POULES A'!B6</f>
        <v>4</v>
      </c>
      <c r="L4" s="93"/>
      <c r="M4" s="93"/>
      <c r="N4" s="94">
        <f>'Classement - POULES B'!B7</f>
        <v>6</v>
      </c>
      <c r="O4" s="94">
        <f>'Classement - POULES A'!B7</f>
        <v>2</v>
      </c>
      <c r="P4" s="93"/>
      <c r="Q4" s="93"/>
      <c r="R4" s="94">
        <f>'Classement - POULES B'!B6</f>
        <v>8</v>
      </c>
    </row>
    <row r="5" ht="20.05" customHeight="1">
      <c r="A5" s="95">
        <v>42460</v>
      </c>
      <c r="B5" s="96">
        <v>42438.59375</v>
      </c>
      <c r="C5" s="97">
        <f>'Classement - POULES A'!B9</f>
        <v>1</v>
      </c>
      <c r="D5" s="98"/>
      <c r="E5" s="98"/>
      <c r="F5" s="99">
        <f>'Classement - POULES B'!B10</f>
        <v>6</v>
      </c>
      <c r="G5" s="99">
        <f>'Classement - POULES A'!B10</f>
        <v>2</v>
      </c>
      <c r="H5" s="98"/>
      <c r="I5" s="98"/>
      <c r="J5" s="99">
        <f>'Classement - POULES B'!B9</f>
        <v>5</v>
      </c>
      <c r="K5" s="99">
        <f>'Classement - POULES A'!B11</f>
        <v>3</v>
      </c>
      <c r="L5" s="98"/>
      <c r="M5" s="98"/>
      <c r="N5" s="99">
        <f>'Classement - POULES B'!B12</f>
        <v>8</v>
      </c>
      <c r="O5" s="99">
        <f>'Classement - POULES A'!B12</f>
        <v>4</v>
      </c>
      <c r="P5" s="98"/>
      <c r="Q5" s="98"/>
      <c r="R5" s="99">
        <f>'Classement - POULES B'!B11</f>
        <v>7</v>
      </c>
    </row>
    <row r="6" ht="20.05" customHeight="1">
      <c r="A6" s="95">
        <v>42460</v>
      </c>
      <c r="B6" s="96">
        <v>42438.604166666664</v>
      </c>
      <c r="C6" s="100">
        <f>'Classement - POULES C'!B4</f>
        <v>11</v>
      </c>
      <c r="D6" s="101"/>
      <c r="E6" s="101"/>
      <c r="F6" s="102">
        <f>'Classement - POULES D'!B5</f>
        <v>13</v>
      </c>
      <c r="G6" s="102">
        <f>'Classement - POULES C'!B5</f>
        <v>9</v>
      </c>
      <c r="H6" s="101"/>
      <c r="I6" s="101"/>
      <c r="J6" s="102">
        <f>'Classement - POULES D'!B4</f>
        <v>15</v>
      </c>
      <c r="K6" s="102">
        <f>'Classement - POULES C'!B6</f>
        <v>12</v>
      </c>
      <c r="L6" s="101"/>
      <c r="M6" s="101"/>
      <c r="N6" s="102">
        <f>'Classement - POULES D'!B7</f>
        <v>14</v>
      </c>
      <c r="O6" s="102">
        <f>'Classement - POULES C'!B7</f>
        <v>10</v>
      </c>
      <c r="P6" s="101"/>
      <c r="Q6" s="101"/>
      <c r="R6" s="102">
        <f>'Classement - POULES D'!B6</f>
        <v>16</v>
      </c>
    </row>
    <row r="7" ht="20.05" customHeight="1">
      <c r="A7" s="95">
        <v>42460</v>
      </c>
      <c r="B7" s="96">
        <v>42438.614583333336</v>
      </c>
      <c r="C7" s="97">
        <f>'Classement - POULES C'!B9</f>
        <v>9</v>
      </c>
      <c r="D7" s="98"/>
      <c r="E7" s="98"/>
      <c r="F7" s="99">
        <f>'Classement - POULES D'!B10</f>
        <v>14</v>
      </c>
      <c r="G7" s="99">
        <f>'Classement - POULES C'!B10</f>
        <v>10</v>
      </c>
      <c r="H7" s="98"/>
      <c r="I7" s="98"/>
      <c r="J7" s="99">
        <f>'Classement - POULES D'!B9</f>
        <v>13</v>
      </c>
      <c r="K7" s="99">
        <f>'Classement - POULES C'!B11</f>
        <v>11</v>
      </c>
      <c r="L7" s="98"/>
      <c r="M7" s="98"/>
      <c r="N7" s="99">
        <f>'Classement - POULES D'!B12</f>
        <v>16</v>
      </c>
      <c r="O7" s="99">
        <f>'Classement - POULES C'!B12</f>
        <v>12</v>
      </c>
      <c r="P7" s="98"/>
      <c r="Q7" s="98"/>
      <c r="R7" s="99">
        <f>'Classement - POULES D'!B11</f>
        <v>15</v>
      </c>
    </row>
    <row r="8" ht="20.05" customHeight="1">
      <c r="A8" s="103">
        <v>42586</v>
      </c>
      <c r="B8" s="96">
        <v>42438.625</v>
      </c>
      <c r="C8" s="100">
        <f>IF(D4&gt;E4,F4)+IF(E4&gt;D4,C4)</f>
        <v>0</v>
      </c>
      <c r="D8" s="101"/>
      <c r="E8" s="101"/>
      <c r="F8" s="102">
        <f>IF(H4&gt;I4,J4)+IF(I4&gt;H4,G4)</f>
        <v>0</v>
      </c>
      <c r="G8" s="102">
        <f>IF(D6&gt;E6,F6)+IF(E6&gt;D6,C6)</f>
        <v>0</v>
      </c>
      <c r="H8" s="101"/>
      <c r="I8" s="101"/>
      <c r="J8" s="102">
        <f>IF(H6&gt;I6,J6)+IF(I6&gt;H6,G6)</f>
        <v>0</v>
      </c>
      <c r="K8" s="102">
        <f>IF(L4&gt;M4,N4)+IF(M4&gt;L4,K4)</f>
        <v>0</v>
      </c>
      <c r="L8" s="101"/>
      <c r="M8" s="101"/>
      <c r="N8" s="102">
        <f>IF(P4&gt;Q4,R4)+IF(Q4&gt;P4,O4)</f>
        <v>0</v>
      </c>
      <c r="O8" s="102">
        <f>IF(L6&gt;M6,N6)+IF(M6&gt;L6,K6)</f>
        <v>0</v>
      </c>
      <c r="P8" s="101"/>
      <c r="Q8" s="101"/>
      <c r="R8" s="102">
        <f>IF(P6&gt;Q6,R6)+IF(Q6&gt;P6,O6)</f>
        <v>0</v>
      </c>
    </row>
    <row r="9" ht="20.05" customHeight="1">
      <c r="A9" s="103">
        <v>42586</v>
      </c>
      <c r="B9" s="96">
        <v>42438.635416666664</v>
      </c>
      <c r="C9" s="104">
        <f>IF(D5&gt;E5,F5)+IF(E5&gt;D5,C5)</f>
        <v>0</v>
      </c>
      <c r="D9" s="105"/>
      <c r="E9" s="105"/>
      <c r="F9" s="106">
        <f>IF(H5&gt;I5,J5)+IF(I5&gt;H5,G5)</f>
        <v>0</v>
      </c>
      <c r="G9" s="106">
        <f>IF(D7&gt;E7,F7)+IF(E7&gt;D7,C7)</f>
        <v>0</v>
      </c>
      <c r="H9" s="105"/>
      <c r="I9" s="105"/>
      <c r="J9" s="106">
        <f>IF(H7&gt;I7,J7)+IF(I7&gt;H7,G7)</f>
        <v>0</v>
      </c>
      <c r="K9" s="106">
        <f>IF(L5&gt;M5,N5)+IF(M5&gt;L5,K5)</f>
        <v>0</v>
      </c>
      <c r="L9" s="105"/>
      <c r="M9" s="105"/>
      <c r="N9" s="106">
        <f>IF(P5&gt;Q5,R5)+IF(Q5&gt;P5,O5)</f>
        <v>0</v>
      </c>
      <c r="O9" s="106">
        <f>IF(L7&gt;M7,N7)+IF(M7&gt;L7,K7)</f>
        <v>0</v>
      </c>
      <c r="P9" s="105"/>
      <c r="Q9" s="105"/>
      <c r="R9" s="106">
        <f>IF(P7&gt;Q7,R7)+IF(Q7&gt;P7,O7)</f>
        <v>0</v>
      </c>
    </row>
    <row r="10" ht="20.05" customHeight="1">
      <c r="A10" s="95">
        <v>42400</v>
      </c>
      <c r="B10" s="96">
        <v>42438.645833333336</v>
      </c>
      <c r="C10" s="100">
        <f>IF(D4&gt;E4,C4)+IF(E4&gt;D4,F4)</f>
        <v>0</v>
      </c>
      <c r="D10" s="101"/>
      <c r="E10" s="101"/>
      <c r="F10" s="102">
        <f>IF(H4&gt;I4,G4)+IF(I4&gt;H4,J4)</f>
        <v>0</v>
      </c>
      <c r="G10" s="102">
        <f>IF(D6&gt;E6,C6)+IF(E6&gt;D6,F6)</f>
        <v>0</v>
      </c>
      <c r="H10" s="101"/>
      <c r="I10" s="101"/>
      <c r="J10" s="102">
        <f>IF(H6&gt;I6,G6)+IF(I6&gt;H6,J6)</f>
        <v>0</v>
      </c>
      <c r="K10" s="102">
        <f>IF(L4&gt;M4,K4)+IF(M4&gt;L4,N4)</f>
        <v>0</v>
      </c>
      <c r="L10" s="101"/>
      <c r="M10" s="101"/>
      <c r="N10" s="102">
        <f>IF(P4&gt;Q4,O4)+IF(Q4&gt;P4,R4)</f>
        <v>0</v>
      </c>
      <c r="O10" s="102">
        <f>IF(L6&gt;M6,K6)+IF(M6&gt;L6,N6)</f>
        <v>0</v>
      </c>
      <c r="P10" s="101"/>
      <c r="Q10" s="101"/>
      <c r="R10" s="102">
        <f>IF(P6&gt;Q6,O6)+IF(Q6&gt;P6,R6)</f>
        <v>0</v>
      </c>
    </row>
    <row r="11" ht="20.05" customHeight="1">
      <c r="A11" s="95">
        <v>42400</v>
      </c>
      <c r="B11" s="96">
        <v>42438.65625</v>
      </c>
      <c r="C11" s="104">
        <f>IF(D5&gt;E5,C5)+IF(E5&gt;D5,F5)</f>
        <v>0</v>
      </c>
      <c r="D11" s="105"/>
      <c r="E11" s="105"/>
      <c r="F11" s="106">
        <f>IF(H5&gt;I5,G5)+IF(I5&gt;H5,J5)</f>
        <v>0</v>
      </c>
      <c r="G11" s="106">
        <f>IF(D7&gt;E7,C7)+IF(E7&gt;D7,F7)</f>
        <v>0</v>
      </c>
      <c r="H11" s="105"/>
      <c r="I11" s="105"/>
      <c r="J11" s="106">
        <f>IF(H7&gt;I7,G7)+IF(I7&gt;H7,J7)</f>
        <v>0</v>
      </c>
      <c r="K11" s="106">
        <f>IF(L5&gt;M5,K5)+IF(M5&gt;L5,N5)</f>
        <v>0</v>
      </c>
      <c r="L11" s="105"/>
      <c r="M11" s="105"/>
      <c r="N11" s="106">
        <f>IF(P5&gt;Q5,O5)+IF(Q5&gt;P5,R5)</f>
        <v>0</v>
      </c>
      <c r="O11" s="106">
        <f>IF(L7&gt;M7,K7)+IF(M7&gt;L7,N7)</f>
        <v>0</v>
      </c>
      <c r="P11" s="105"/>
      <c r="Q11" s="105"/>
      <c r="R11" s="106">
        <f>IF(P7&gt;Q7,O7)+IF(Q7&gt;P7,R7)</f>
        <v>0</v>
      </c>
    </row>
    <row r="12" ht="20.05" customHeight="1">
      <c r="A12" t="s" s="107">
        <v>30</v>
      </c>
      <c r="B12" s="96">
        <v>42438.666666666664</v>
      </c>
      <c r="C12" s="100">
        <f>IF(D8&gt;E8,C8)+IF(E8&gt;D8,F8)</f>
        <v>0</v>
      </c>
      <c r="D12" s="101"/>
      <c r="E12" s="101"/>
      <c r="F12" s="102">
        <f>IF(H8&gt;I8,G8)+IF(I8&gt;H8,J8)</f>
        <v>0</v>
      </c>
      <c r="G12" s="102">
        <f>IF(D8&gt;E8,F8)+IF(E8&gt;D8,C8)</f>
        <v>0</v>
      </c>
      <c r="H12" s="101"/>
      <c r="I12" s="101"/>
      <c r="J12" s="102">
        <f>IF(H8&gt;I8,J8)+IF(I8&gt;H8,G8)</f>
        <v>0</v>
      </c>
      <c r="K12" s="102">
        <f>IF(L8&gt;M8,K8)+IF(M8&gt;L8,N8)</f>
        <v>0</v>
      </c>
      <c r="L12" s="101"/>
      <c r="M12" s="101"/>
      <c r="N12" s="102">
        <f>IF(P8&gt;Q8,O8)+IF(Q8&gt;P8,R8)</f>
        <v>0</v>
      </c>
      <c r="O12" s="102">
        <f>IF(L8&gt;M8,N8)+IF(M8&gt;L8,K8)</f>
        <v>0</v>
      </c>
      <c r="P12" s="101"/>
      <c r="Q12" s="101"/>
      <c r="R12" s="102">
        <f>IF(P8&gt;Q8,R8)+IF(Q8&gt;P8,O8)</f>
        <v>0</v>
      </c>
    </row>
    <row r="13" ht="20.05" customHeight="1">
      <c r="A13" t="s" s="107">
        <v>30</v>
      </c>
      <c r="B13" s="96">
        <v>42438.677083333336</v>
      </c>
      <c r="C13" s="104">
        <f>IF(D9&gt;E9,C9)+IF(E9&gt;D9,F9)</f>
        <v>0</v>
      </c>
      <c r="D13" s="105"/>
      <c r="E13" s="105"/>
      <c r="F13" s="106">
        <f>IF(H9&gt;I9,G9)+IF(I9&gt;H9,J9)</f>
        <v>0</v>
      </c>
      <c r="G13" s="106">
        <f>IF(D9&gt;E9,F9)+IF(E9&gt;D9,C9)</f>
        <v>0</v>
      </c>
      <c r="H13" s="105"/>
      <c r="I13" s="105"/>
      <c r="J13" s="106">
        <f>IF(H9&gt;I9,J9)+IF(I9&gt;H9,G9)</f>
        <v>0</v>
      </c>
      <c r="K13" s="106">
        <f>IF(L9&gt;M9,K9)+IF(M9&gt;L9,N9)</f>
        <v>0</v>
      </c>
      <c r="L13" s="105"/>
      <c r="M13" s="105"/>
      <c r="N13" s="106">
        <f>IF(P9&gt;Q9,O9)+IF(Q9&gt;P9,R9)</f>
        <v>0</v>
      </c>
      <c r="O13" s="106">
        <f>IF(L9&gt;M9,N9)+IF(M9&gt;L9,K9)</f>
        <v>0</v>
      </c>
      <c r="P13" s="105"/>
      <c r="Q13" s="105"/>
      <c r="R13" s="106">
        <f>IF(P9&gt;Q9,R9)+IF(Q9&gt;P9,O9)</f>
        <v>0</v>
      </c>
    </row>
    <row r="14" ht="20.05" customHeight="1">
      <c r="A14" s="103">
        <v>42462</v>
      </c>
      <c r="B14" s="96">
        <v>42438.6875</v>
      </c>
      <c r="C14" s="100">
        <f>IF(D10&gt;E10,F10)+IF(E10&gt;D10,C10)</f>
        <v>0</v>
      </c>
      <c r="D14" s="101"/>
      <c r="E14" s="101"/>
      <c r="F14" s="102">
        <f>IF(H10&gt;I10,J10)+IF(I10&gt;H10,G10)</f>
        <v>0</v>
      </c>
      <c r="G14" s="106">
        <f>IF(D11&gt;E11,F11)+IF(E11&gt;D11,C11)</f>
        <v>0</v>
      </c>
      <c r="H14" s="105"/>
      <c r="I14" s="105"/>
      <c r="J14" s="106">
        <f>IF(H11&gt;I11,J11)+IF(I11&gt;H11,G11)</f>
        <v>0</v>
      </c>
      <c r="K14" s="102">
        <f>IF(L10&gt;M10,N10)+IF(M10&gt;L10,K10)</f>
        <v>0</v>
      </c>
      <c r="L14" s="101"/>
      <c r="M14" s="101"/>
      <c r="N14" s="102">
        <f>IF(P10&gt;Q10,R10)+IF(Q10&gt;P10,O10)</f>
        <v>0</v>
      </c>
      <c r="O14" s="106">
        <f>IF(L11&gt;M11,N11)+IF(M11&gt;L11,K11)</f>
        <v>0</v>
      </c>
      <c r="P14" s="105"/>
      <c r="Q14" s="105"/>
      <c r="R14" s="106">
        <f>IF(P11&gt;Q11,R11)+IF(Q11&gt;P11,O11)</f>
        <v>0</v>
      </c>
    </row>
    <row r="15" ht="20.05" customHeight="1">
      <c r="A15" t="s" s="107">
        <v>31</v>
      </c>
      <c r="B15" s="96">
        <v>42438.697916666664</v>
      </c>
      <c r="C15" s="100">
        <f>IF(D10&gt;E10,C10)+IF(E10&gt;D10,F10)</f>
        <v>0</v>
      </c>
      <c r="D15" s="101"/>
      <c r="E15" s="101"/>
      <c r="F15" s="102">
        <f>IF(H10&gt;I10,G10)+IF(I10&gt;H10,J10)</f>
        <v>0</v>
      </c>
      <c r="G15" s="106">
        <f>IF(D11&gt;E11,C11)+IF(E11&gt;D11,F11)</f>
        <v>0</v>
      </c>
      <c r="H15" s="105"/>
      <c r="I15" s="105"/>
      <c r="J15" s="106">
        <f>IF(H11&gt;I11,G11)+IF(I11&gt;H11,J11)</f>
        <v>0</v>
      </c>
      <c r="K15" s="102">
        <f>IF(L10&gt;M10,K10)+IF(M10&gt;L10,N10)</f>
        <v>0</v>
      </c>
      <c r="L15" s="101"/>
      <c r="M15" s="101"/>
      <c r="N15" s="102">
        <f>IF(P10&gt;Q10,O10)+IF(Q10&gt;P10,R10)</f>
        <v>0</v>
      </c>
      <c r="O15" s="106">
        <f>IF(L11&gt;M11,K11)+IF(M11&gt;L11,N11)</f>
        <v>0</v>
      </c>
      <c r="P15" s="105"/>
      <c r="Q15" s="105"/>
      <c r="R15" s="106">
        <f>IF(P11&gt;Q11,O11)+IF(Q11&gt;P11,R11)</f>
        <v>0</v>
      </c>
    </row>
  </sheetData>
  <mergeCells count="7">
    <mergeCell ref="A1:R1"/>
    <mergeCell ref="K2:R2"/>
    <mergeCell ref="K3:N3"/>
    <mergeCell ref="C2:J2"/>
    <mergeCell ref="O3:R3"/>
    <mergeCell ref="G3:J3"/>
    <mergeCell ref="C3:F3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